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таблица результатов" sheetId="1" r:id="rId1"/>
    <sheet name="критерии" sheetId="2" r:id="rId2"/>
  </sheets>
  <definedNames>
    <definedName name="_xlnm.Print_Titles" localSheetId="0">'таблица результатов'!$4:$4</definedName>
    <definedName name="_xlnm.Print_Area" localSheetId="0">'таблица результатов'!$A$1:$BI$51</definedName>
  </definedNames>
  <calcPr fullCalcOnLoad="1"/>
</workbook>
</file>

<file path=xl/sharedStrings.xml><?xml version="1.0" encoding="utf-8"?>
<sst xmlns="http://schemas.openxmlformats.org/spreadsheetml/2006/main" count="81" uniqueCount="77">
  <si>
    <t>№ п/п</t>
  </si>
  <si>
    <t>№ ОУ</t>
  </si>
  <si>
    <t>ОУ</t>
  </si>
  <si>
    <t>уч-ся</t>
  </si>
  <si>
    <t xml:space="preserve">Президентские состязания </t>
  </si>
  <si>
    <t>Президентские игры</t>
  </si>
  <si>
    <t>место</t>
  </si>
  <si>
    <t>общая
сумма
баллов</t>
  </si>
  <si>
    <t>Другие соревнования, акции</t>
  </si>
  <si>
    <t>Итоги уч. года</t>
  </si>
  <si>
    <t>Рейтинг ОУ</t>
  </si>
  <si>
    <r>
      <t>1.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Система начисления баллов.</t>
    </r>
  </si>
  <si>
    <r>
      <t>1.1.</t>
    </r>
    <r>
      <rPr>
        <sz val="7"/>
        <rFont val="Times New Roman"/>
        <family val="1"/>
      </rPr>
      <t xml:space="preserve">          </t>
    </r>
    <r>
      <rPr>
        <sz val="14"/>
        <rFont val="Times New Roman"/>
        <family val="1"/>
      </rPr>
      <t>Индивидуальные выступления учащихся, педагогов на районных конкурсах:</t>
    </r>
  </si>
  <si>
    <t>Призёры, дипломанты – по 2б.; участие (без учёта массовости) – 1 балл.</t>
  </si>
  <si>
    <r>
      <t>1.2.</t>
    </r>
    <r>
      <rPr>
        <sz val="7"/>
        <rFont val="Times New Roman"/>
        <family val="1"/>
      </rPr>
      <t xml:space="preserve">          </t>
    </r>
    <r>
      <rPr>
        <sz val="14"/>
        <rFont val="Times New Roman"/>
        <family val="1"/>
      </rPr>
      <t>Районные соревнования, конкурсы с участием команд ОУ, коллективов, ОУ:</t>
    </r>
  </si>
  <si>
    <t>При участии до 10 ОУ: 1-3 место – 2 балла; остальные результаты – 1 балл;</t>
  </si>
  <si>
    <t>При участии 11-20 ОУ: 1-3м – 3б., 4-6м. – 2б., остальные результаты –1 балл;</t>
  </si>
  <si>
    <t>При участии 21-30 ОУ: 1-3м. – 4б., 4-6м. – 3б., 7-10м. – 2б., ост. рез. – 1 балл;</t>
  </si>
  <si>
    <t>При участии более 31 ОУ: 1-3м.–5б., 4-6м.–4б., 7-10м–3б., 11-15м.–2б., ост.–1балл.;</t>
  </si>
  <si>
    <r>
      <t>1.3.</t>
    </r>
    <r>
      <rPr>
        <sz val="7"/>
        <rFont val="Times New Roman"/>
        <family val="1"/>
      </rPr>
      <t xml:space="preserve">          </t>
    </r>
    <r>
      <rPr>
        <sz val="14"/>
        <rFont val="Times New Roman"/>
        <family val="1"/>
      </rPr>
      <t>Районные фестивали, акции и т.п. без определения мест:</t>
    </r>
  </si>
  <si>
    <t>1-3 балла за участие, в зависимости от массовости, результата, общественной значимости – по представлению ответственного за мероприятие, и по согласованию с рабочей группой (далее – ПСРГ).</t>
  </si>
  <si>
    <r>
      <t>1.4.</t>
    </r>
    <r>
      <rPr>
        <sz val="7"/>
        <rFont val="Times New Roman"/>
        <family val="1"/>
      </rPr>
      <t xml:space="preserve">          </t>
    </r>
    <r>
      <rPr>
        <sz val="14"/>
        <rFont val="Times New Roman"/>
        <family val="1"/>
      </rPr>
      <t>Участие в городских мероприятиях:</t>
    </r>
  </si>
  <si>
    <t>Команды, группы, ОУ: участие – 1-2б., призёры, дипломанты – 3-5б. (ПСРГ);</t>
  </si>
  <si>
    <t>Учащиеся, педагоги (индивид.): участие – 1б., призёры – 2б.</t>
  </si>
  <si>
    <r>
      <t>1.5.</t>
    </r>
    <r>
      <rPr>
        <sz val="7"/>
        <rFont val="Times New Roman"/>
        <family val="1"/>
      </rPr>
      <t xml:space="preserve">          </t>
    </r>
    <r>
      <rPr>
        <sz val="14"/>
        <rFont val="Times New Roman"/>
        <family val="1"/>
      </rPr>
      <t>Участие в мероприятиях межрегиональных, всероссийских и более высокого уровня – по решению рабочей группы.</t>
    </r>
  </si>
  <si>
    <t>1-9 сумма</t>
  </si>
  <si>
    <t>10-16 сумма</t>
  </si>
  <si>
    <t>2. Настольный теннис</t>
  </si>
  <si>
    <t>3. "Весёлые старты"</t>
  </si>
  <si>
    <t>4. Мини-футбол</t>
  </si>
  <si>
    <t>5. Плавание</t>
  </si>
  <si>
    <t>6. Президентское многоборье</t>
  </si>
  <si>
    <t>10. Футбол</t>
  </si>
  <si>
    <t>11. Легкоатлетическое троеборье</t>
  </si>
  <si>
    <t>СДЮСШОР-1</t>
  </si>
  <si>
    <t>ДДЮТ</t>
  </si>
  <si>
    <t>Учреждение</t>
  </si>
  <si>
    <t>18. Районный шахматный турнир "Кубок шестиклассников"</t>
  </si>
  <si>
    <t>Виды соревнований:</t>
  </si>
  <si>
    <t>Баллы</t>
  </si>
  <si>
    <t>Место</t>
  </si>
  <si>
    <r>
      <t>1</t>
    </r>
    <r>
      <rPr>
        <b/>
        <sz val="10"/>
        <rFont val="Arial"/>
        <family val="2"/>
      </rPr>
      <t>7. Командное первенство по шахматам "Белая ладья"</t>
    </r>
  </si>
  <si>
    <t xml:space="preserve">РОЦ ШСК  </t>
  </si>
  <si>
    <t>Итого за год</t>
  </si>
  <si>
    <t>#</t>
  </si>
  <si>
    <t>9. Уличный баскетбол</t>
  </si>
  <si>
    <t>8. Стрельба</t>
  </si>
  <si>
    <t>7. Лыжные гонки - региональные соревнования (городской этап) - районные не проводился!</t>
  </si>
  <si>
    <t xml:space="preserve">1. Лёгкая атлетика </t>
  </si>
  <si>
    <t>12. Осенний кросс</t>
  </si>
  <si>
    <t>13. Волейбол</t>
  </si>
  <si>
    <t>14. Баскетбол</t>
  </si>
  <si>
    <t>16. Легкоатлетическая эстафета - региональные соревнования</t>
  </si>
  <si>
    <t>15. "К стартам готов"</t>
  </si>
  <si>
    <t>19. Районный шахматный фестиваль "Зима-2016"</t>
  </si>
  <si>
    <t>22. Районные соревнования по прыжкам в высоту среди ШСК</t>
  </si>
  <si>
    <t>20. Смотр - конкурс ШСК (Районный этап)</t>
  </si>
  <si>
    <t xml:space="preserve">21. Городской творческий конкурс (районный этап) "ШСК в объективе" </t>
  </si>
  <si>
    <t>23. Блок Городских соревнований среди ШСК</t>
  </si>
  <si>
    <t>24. Соревнования по Черлиденгу (районный и городской этап)</t>
  </si>
  <si>
    <t>26. Блок "Папа,мама,я" - спортивная семья  (учтено комплексно)</t>
  </si>
  <si>
    <t>27. Блок - "Соревнования для допризывной молодежи" (учтено комплексно)</t>
  </si>
  <si>
    <t>28. Блок - "ГТО"  (учтено комплексно)</t>
  </si>
  <si>
    <t>30. "Школьный мяч" (баскетбол)</t>
  </si>
  <si>
    <t>31. Кросс Нации - 2015</t>
  </si>
  <si>
    <t xml:space="preserve">32. Городские соревнования "Шиповка юных - 2016" (участие ОУ) </t>
  </si>
  <si>
    <t>25. Соревнования по гимнастике среди ШСК</t>
  </si>
  <si>
    <t>33. "Российский азимут - 2016"</t>
  </si>
  <si>
    <t>29. Блок - Зимних видов спорта (Лыжня России, Дворовый Хоккей)</t>
  </si>
  <si>
    <t>34. Соревнования по конькобежному спорту "Лед надежды нашей"</t>
  </si>
  <si>
    <t>35. Городские соревнования по легкой атлетике "Смена"</t>
  </si>
  <si>
    <t>17-35      сумма</t>
  </si>
  <si>
    <t>ЦФКСиЗ Фрунзенского р-на</t>
  </si>
  <si>
    <t>Организаторы</t>
  </si>
  <si>
    <t>Организатор - фонд "Кириленко - детям"</t>
  </si>
  <si>
    <t>Результаты участия общеобразовательных учреждений в мероприятиях проекта "Физкультура и спорт" в 2015 / 2016 уч. году</t>
  </si>
  <si>
    <t>ПРОЕКТ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</si>
</sst>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9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9"/>
      <name val="Arial"/>
      <family val="0"/>
    </font>
    <font>
      <sz val="14"/>
      <name val="Times New Roman"/>
      <family val="1"/>
    </font>
    <font>
      <sz val="7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b/>
      <i/>
      <u val="single"/>
      <sz val="10"/>
      <name val="Arial"/>
      <family val="2"/>
    </font>
    <font>
      <b/>
      <i/>
      <sz val="11"/>
      <name val="Arial"/>
      <family val="2"/>
    </font>
    <font>
      <b/>
      <sz val="12"/>
      <color indexed="60"/>
      <name val="Arial"/>
      <family val="2"/>
    </font>
    <font>
      <b/>
      <i/>
      <sz val="8"/>
      <color indexed="56"/>
      <name val="Arial"/>
      <family val="2"/>
    </font>
    <font>
      <b/>
      <i/>
      <sz val="10"/>
      <name val="Times New Roman"/>
      <family val="1"/>
    </font>
    <font>
      <b/>
      <sz val="14"/>
      <name val="Arial"/>
      <family val="2"/>
    </font>
    <font>
      <b/>
      <i/>
      <u val="single"/>
      <sz val="8"/>
      <color indexed="56"/>
      <name val="Arial"/>
      <family val="2"/>
    </font>
    <font>
      <b/>
      <sz val="9"/>
      <name val="Arial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27F71D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60"/>
      </left>
      <right style="medium">
        <color indexed="60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60"/>
      </left>
      <right style="thin"/>
      <top style="thin">
        <color indexed="60"/>
      </top>
      <bottom style="thin"/>
    </border>
    <border>
      <left>
        <color indexed="63"/>
      </left>
      <right style="medium">
        <color indexed="60"/>
      </right>
      <top style="medium">
        <color indexed="60"/>
      </top>
      <bottom style="medium">
        <color indexed="60"/>
      </bottom>
    </border>
    <border>
      <left>
        <color indexed="63"/>
      </left>
      <right style="medium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 style="medium">
        <color indexed="60"/>
      </right>
      <top>
        <color indexed="63"/>
      </top>
      <bottom>
        <color indexed="63"/>
      </bottom>
    </border>
    <border>
      <left>
        <color indexed="63"/>
      </left>
      <right style="medium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medium">
        <color indexed="60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/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 style="medium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medium">
        <color indexed="60"/>
      </right>
      <top>
        <color indexed="63"/>
      </top>
      <bottom style="medium">
        <color indexed="6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NumberFormat="1" applyFont="1" applyFill="1" applyBorder="1" applyAlignment="1" applyProtection="1">
      <alignment horizontal="left" vertical="justify"/>
      <protection locked="0"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12" fillId="0" borderId="0" xfId="0" applyFont="1" applyAlignment="1">
      <alignment horizontal="justify"/>
    </xf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left" vertical="top" wrapText="1" indent="1"/>
      <protection locked="0"/>
    </xf>
    <xf numFmtId="0" fontId="1" fillId="33" borderId="10" xfId="0" applyNumberFormat="1" applyFont="1" applyFill="1" applyBorder="1" applyAlignment="1" applyProtection="1">
      <alignment horizontal="left" vertical="top" wrapText="1" indent="1"/>
      <protection locked="0"/>
    </xf>
    <xf numFmtId="0" fontId="6" fillId="33" borderId="10" xfId="0" applyNumberFormat="1" applyFont="1" applyFill="1" applyBorder="1" applyAlignment="1" applyProtection="1">
      <alignment horizontal="center" vertical="top" wrapText="1"/>
      <protection locked="0"/>
    </xf>
    <xf numFmtId="0" fontId="2" fillId="33" borderId="10" xfId="0" applyNumberFormat="1" applyFont="1" applyFill="1" applyBorder="1" applyAlignment="1" applyProtection="1">
      <alignment horizontal="center" vertical="justify"/>
      <protection locked="0"/>
    </xf>
    <xf numFmtId="0" fontId="1" fillId="0" borderId="0" xfId="0" applyNumberFormat="1" applyFont="1" applyFill="1" applyBorder="1" applyAlignment="1" applyProtection="1">
      <alignment horizontal="center" vertical="justify"/>
      <protection locked="0"/>
    </xf>
    <xf numFmtId="0" fontId="3" fillId="0" borderId="0" xfId="0" applyNumberFormat="1" applyFont="1" applyFill="1" applyBorder="1" applyAlignment="1" applyProtection="1">
      <alignment horizontal="center" vertical="justify"/>
      <protection locked="0"/>
    </xf>
    <xf numFmtId="0" fontId="11" fillId="0" borderId="10" xfId="0" applyFont="1" applyFill="1" applyBorder="1" applyAlignment="1">
      <alignment horizontal="center"/>
    </xf>
    <xf numFmtId="0" fontId="10" fillId="0" borderId="10" xfId="0" applyNumberFormat="1" applyFont="1" applyFill="1" applyBorder="1" applyAlignment="1" applyProtection="1">
      <alignment horizontal="center" vertical="justify"/>
      <protection locked="0"/>
    </xf>
    <xf numFmtId="0" fontId="2" fillId="0" borderId="0" xfId="0" applyNumberFormat="1" applyFont="1" applyFill="1" applyBorder="1" applyAlignment="1" applyProtection="1">
      <alignment horizontal="center" vertical="justify"/>
      <protection locked="0"/>
    </xf>
    <xf numFmtId="0" fontId="7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12" xfId="0" applyNumberFormat="1" applyFont="1" applyFill="1" applyBorder="1" applyAlignment="1" applyProtection="1">
      <alignment horizontal="center"/>
      <protection locked="0"/>
    </xf>
    <xf numFmtId="0" fontId="0" fillId="35" borderId="10" xfId="0" applyNumberFormat="1" applyFont="1" applyFill="1" applyBorder="1" applyAlignment="1" applyProtection="1">
      <alignment horizontal="center"/>
      <protection locked="0"/>
    </xf>
    <xf numFmtId="0" fontId="11" fillId="0" borderId="10" xfId="0" applyFont="1" applyFill="1" applyBorder="1" applyAlignment="1">
      <alignment horizontal="center"/>
    </xf>
    <xf numFmtId="0" fontId="11" fillId="0" borderId="10" xfId="0" applyNumberFormat="1" applyFont="1" applyFill="1" applyBorder="1" applyAlignment="1" applyProtection="1">
      <alignment horizontal="center"/>
      <protection locked="0"/>
    </xf>
    <xf numFmtId="0" fontId="1" fillId="37" borderId="10" xfId="0" applyNumberFormat="1" applyFont="1" applyFill="1" applyBorder="1" applyAlignment="1" applyProtection="1">
      <alignment horizontal="left" vertical="top" wrapText="1" indent="1"/>
      <protection locked="0"/>
    </xf>
    <xf numFmtId="0" fontId="1" fillId="37" borderId="12" xfId="0" applyNumberFormat="1" applyFont="1" applyFill="1" applyBorder="1" applyAlignment="1" applyProtection="1">
      <alignment horizontal="center" vertical="justify"/>
      <protection locked="0"/>
    </xf>
    <xf numFmtId="0" fontId="3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37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37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5" borderId="10" xfId="0" applyNumberFormat="1" applyFont="1" applyFill="1" applyBorder="1" applyAlignment="1" applyProtection="1">
      <alignment horizontal="center" vertical="center"/>
      <protection locked="0"/>
    </xf>
    <xf numFmtId="0" fontId="3" fillId="35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38" borderId="10" xfId="0" applyFont="1" applyFill="1" applyBorder="1" applyAlignment="1">
      <alignment horizontal="center"/>
    </xf>
    <xf numFmtId="0" fontId="1" fillId="37" borderId="13" xfId="0" applyNumberFormat="1" applyFont="1" applyFill="1" applyBorder="1" applyAlignment="1" applyProtection="1">
      <alignment horizontal="center" vertical="justify"/>
      <protection locked="0"/>
    </xf>
    <xf numFmtId="0" fontId="1" fillId="37" borderId="14" xfId="0" applyNumberFormat="1" applyFont="1" applyFill="1" applyBorder="1" applyAlignment="1" applyProtection="1">
      <alignment horizontal="center" vertical="justify"/>
      <protection locked="0"/>
    </xf>
    <xf numFmtId="0" fontId="1" fillId="37" borderId="15" xfId="0" applyNumberFormat="1" applyFont="1" applyFill="1" applyBorder="1" applyAlignment="1" applyProtection="1">
      <alignment horizontal="center" vertical="justify"/>
      <protection locked="0"/>
    </xf>
    <xf numFmtId="0" fontId="1" fillId="37" borderId="16" xfId="0" applyNumberFormat="1" applyFont="1" applyFill="1" applyBorder="1" applyAlignment="1" applyProtection="1">
      <alignment horizontal="center" vertical="justify"/>
      <protection locked="0"/>
    </xf>
    <xf numFmtId="0" fontId="1" fillId="37" borderId="17" xfId="0" applyNumberFormat="1" applyFont="1" applyFill="1" applyBorder="1" applyAlignment="1" applyProtection="1">
      <alignment horizontal="center" vertical="justify"/>
      <protection locked="0"/>
    </xf>
    <xf numFmtId="0" fontId="7" fillId="35" borderId="18" xfId="0" applyNumberFormat="1" applyFont="1" applyFill="1" applyBorder="1" applyAlignment="1" applyProtection="1">
      <alignment horizontal="center"/>
      <protection locked="0"/>
    </xf>
    <xf numFmtId="0" fontId="7" fillId="35" borderId="19" xfId="0" applyNumberFormat="1" applyFont="1" applyFill="1" applyBorder="1" applyAlignment="1" applyProtection="1">
      <alignment horizontal="center"/>
      <protection locked="0"/>
    </xf>
    <xf numFmtId="0" fontId="7" fillId="35" borderId="20" xfId="0" applyNumberFormat="1" applyFont="1" applyFill="1" applyBorder="1" applyAlignment="1" applyProtection="1">
      <alignment horizontal="center"/>
      <protection locked="0"/>
    </xf>
    <xf numFmtId="0" fontId="7" fillId="35" borderId="21" xfId="0" applyNumberFormat="1" applyFont="1" applyFill="1" applyBorder="1" applyAlignment="1" applyProtection="1">
      <alignment horizontal="center"/>
      <protection locked="0"/>
    </xf>
    <xf numFmtId="0" fontId="7" fillId="35" borderId="22" xfId="0" applyNumberFormat="1" applyFont="1" applyFill="1" applyBorder="1" applyAlignment="1" applyProtection="1">
      <alignment horizontal="center"/>
      <protection locked="0"/>
    </xf>
    <xf numFmtId="0" fontId="7" fillId="35" borderId="23" xfId="0" applyNumberFormat="1" applyFont="1" applyFill="1" applyBorder="1" applyAlignment="1" applyProtection="1">
      <alignment horizontal="center"/>
      <protection locked="0"/>
    </xf>
    <xf numFmtId="0" fontId="7" fillId="35" borderId="24" xfId="0" applyNumberFormat="1" applyFont="1" applyFill="1" applyBorder="1" applyAlignment="1" applyProtection="1">
      <alignment horizontal="center"/>
      <protection locked="0"/>
    </xf>
    <xf numFmtId="0" fontId="7" fillId="35" borderId="25" xfId="0" applyNumberFormat="1" applyFont="1" applyFill="1" applyBorder="1" applyAlignment="1" applyProtection="1">
      <alignment horizontal="center"/>
      <protection locked="0"/>
    </xf>
    <xf numFmtId="0" fontId="0" fillId="36" borderId="12" xfId="0" applyNumberFormat="1" applyFont="1" applyFill="1" applyBorder="1" applyAlignment="1" applyProtection="1">
      <alignment horizontal="center" vertical="center"/>
      <protection locked="0"/>
    </xf>
    <xf numFmtId="0" fontId="0" fillId="36" borderId="10" xfId="0" applyNumberFormat="1" applyFont="1" applyFill="1" applyBorder="1" applyAlignment="1" applyProtection="1">
      <alignment horizontal="center" vertical="center"/>
      <protection locked="0"/>
    </xf>
    <xf numFmtId="0" fontId="0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0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39" borderId="10" xfId="0" applyFont="1" applyFill="1" applyBorder="1" applyAlignment="1">
      <alignment horizontal="center" vertical="center"/>
    </xf>
    <xf numFmtId="0" fontId="7" fillId="38" borderId="27" xfId="0" applyNumberFormat="1" applyFont="1" applyFill="1" applyBorder="1" applyAlignment="1" applyProtection="1">
      <alignment horizontal="center"/>
      <protection locked="0"/>
    </xf>
    <xf numFmtId="0" fontId="2" fillId="33" borderId="28" xfId="0" applyNumberFormat="1" applyFont="1" applyFill="1" applyBorder="1" applyAlignment="1" applyProtection="1">
      <alignment horizontal="center" vertical="justify"/>
      <protection locked="0"/>
    </xf>
    <xf numFmtId="0" fontId="1" fillId="33" borderId="28" xfId="0" applyNumberFormat="1" applyFont="1" applyFill="1" applyBorder="1" applyAlignment="1" applyProtection="1">
      <alignment horizontal="left" vertical="top" wrapText="1" indent="1"/>
      <protection locked="0"/>
    </xf>
    <xf numFmtId="0" fontId="0" fillId="34" borderId="28" xfId="0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/>
    </xf>
    <xf numFmtId="0" fontId="0" fillId="34" borderId="28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29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30" xfId="0" applyNumberFormat="1" applyFont="1" applyFill="1" applyBorder="1" applyAlignment="1" applyProtection="1">
      <alignment horizontal="center" vertical="center"/>
      <protection locked="0"/>
    </xf>
    <xf numFmtId="0" fontId="0" fillId="36" borderId="28" xfId="0" applyNumberFormat="1" applyFont="1" applyFill="1" applyBorder="1" applyAlignment="1" applyProtection="1">
      <alignment horizontal="center" vertical="center"/>
      <protection locked="0"/>
    </xf>
    <xf numFmtId="0" fontId="0" fillId="36" borderId="28" xfId="0" applyNumberFormat="1" applyFont="1" applyFill="1" applyBorder="1" applyAlignment="1" applyProtection="1">
      <alignment horizontal="center" vertical="center" wrapText="1"/>
      <protection locked="0"/>
    </xf>
    <xf numFmtId="0" fontId="0" fillId="36" borderId="29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30" xfId="0" applyNumberFormat="1" applyFont="1" applyFill="1" applyBorder="1" applyAlignment="1" applyProtection="1">
      <alignment horizontal="center"/>
      <protection locked="0"/>
    </xf>
    <xf numFmtId="0" fontId="0" fillId="35" borderId="28" xfId="0" applyNumberFormat="1" applyFont="1" applyFill="1" applyBorder="1" applyAlignment="1" applyProtection="1">
      <alignment horizontal="center"/>
      <protection locked="0"/>
    </xf>
    <xf numFmtId="0" fontId="5" fillId="37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1" xfId="0" applyBorder="1" applyAlignment="1">
      <alignment horizontal="center"/>
    </xf>
    <xf numFmtId="0" fontId="0" fillId="0" borderId="31" xfId="0" applyBorder="1" applyAlignment="1">
      <alignment/>
    </xf>
    <xf numFmtId="0" fontId="7" fillId="40" borderId="10" xfId="0" applyNumberFormat="1" applyFont="1" applyFill="1" applyBorder="1" applyAlignment="1" applyProtection="1">
      <alignment horizontal="center" vertical="center"/>
      <protection locked="0"/>
    </xf>
    <xf numFmtId="0" fontId="1" fillId="4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41" borderId="10" xfId="0" applyNumberFormat="1" applyFont="1" applyFill="1" applyBorder="1" applyAlignment="1" applyProtection="1">
      <alignment horizontal="center" vertical="center"/>
      <protection locked="0"/>
    </xf>
    <xf numFmtId="0" fontId="1" fillId="41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42" borderId="10" xfId="0" applyNumberFormat="1" applyFont="1" applyFill="1" applyBorder="1" applyAlignment="1" applyProtection="1">
      <alignment horizontal="center" vertical="center"/>
      <protection locked="0"/>
    </xf>
    <xf numFmtId="0" fontId="1" fillId="42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40" borderId="10" xfId="0" applyNumberFormat="1" applyFont="1" applyFill="1" applyBorder="1" applyAlignment="1" applyProtection="1">
      <alignment horizontal="center" vertical="center"/>
      <protection locked="0"/>
    </xf>
    <xf numFmtId="0" fontId="24" fillId="41" borderId="10" xfId="0" applyNumberFormat="1" applyFont="1" applyFill="1" applyBorder="1" applyAlignment="1" applyProtection="1">
      <alignment horizontal="center" vertical="center"/>
      <protection locked="0"/>
    </xf>
    <xf numFmtId="0" fontId="24" fillId="42" borderId="10" xfId="0" applyNumberFormat="1" applyFont="1" applyFill="1" applyBorder="1" applyAlignment="1" applyProtection="1">
      <alignment horizontal="center" vertical="center"/>
      <protection locked="0"/>
    </xf>
    <xf numFmtId="0" fontId="23" fillId="38" borderId="32" xfId="0" applyFont="1" applyFill="1" applyBorder="1" applyAlignment="1">
      <alignment horizontal="center" vertical="center" textRotation="90"/>
    </xf>
    <xf numFmtId="0" fontId="7" fillId="38" borderId="33" xfId="0" applyFont="1" applyFill="1" applyBorder="1" applyAlignment="1">
      <alignment horizontal="center" vertical="center" textRotation="90"/>
    </xf>
    <xf numFmtId="0" fontId="7" fillId="38" borderId="34" xfId="0" applyFont="1" applyFill="1" applyBorder="1" applyAlignment="1">
      <alignment horizontal="center" vertical="center" textRotation="90"/>
    </xf>
    <xf numFmtId="0" fontId="21" fillId="38" borderId="32" xfId="0" applyFont="1" applyFill="1" applyBorder="1" applyAlignment="1">
      <alignment horizontal="center" vertical="center" textRotation="90"/>
    </xf>
    <xf numFmtId="0" fontId="18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2" fillId="33" borderId="35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" fillId="39" borderId="36" xfId="0" applyNumberFormat="1" applyFont="1" applyFill="1" applyBorder="1" applyAlignment="1" applyProtection="1">
      <alignment horizontal="center" vertical="center"/>
      <protection locked="0"/>
    </xf>
    <xf numFmtId="0" fontId="1" fillId="39" borderId="16" xfId="0" applyNumberFormat="1" applyFont="1" applyFill="1" applyBorder="1" applyAlignment="1" applyProtection="1">
      <alignment horizontal="center" vertical="center"/>
      <protection locked="0"/>
    </xf>
    <xf numFmtId="0" fontId="17" fillId="37" borderId="35" xfId="0" applyFont="1" applyFill="1" applyBorder="1" applyAlignment="1">
      <alignment horizontal="center"/>
    </xf>
    <xf numFmtId="0" fontId="17" fillId="37" borderId="27" xfId="0" applyFont="1" applyFill="1" applyBorder="1" applyAlignment="1">
      <alignment horizontal="center"/>
    </xf>
    <xf numFmtId="0" fontId="17" fillId="37" borderId="12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39" borderId="37" xfId="0" applyNumberFormat="1" applyFont="1" applyFill="1" applyBorder="1" applyAlignment="1" applyProtection="1">
      <alignment horizontal="center" vertical="justify"/>
      <protection locked="0"/>
    </xf>
    <xf numFmtId="0" fontId="15" fillId="39" borderId="38" xfId="0" applyNumberFormat="1" applyFont="1" applyFill="1" applyBorder="1" applyAlignment="1" applyProtection="1">
      <alignment horizontal="center" vertical="justify"/>
      <protection locked="0"/>
    </xf>
    <xf numFmtId="0" fontId="7" fillId="35" borderId="26" xfId="0" applyFont="1" applyFill="1" applyBorder="1" applyAlignment="1">
      <alignment horizontal="center" vertical="center"/>
    </xf>
    <xf numFmtId="0" fontId="7" fillId="35" borderId="27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38" borderId="32" xfId="0" applyFont="1" applyFill="1" applyBorder="1" applyAlignment="1">
      <alignment horizontal="center" vertical="center" textRotation="90"/>
    </xf>
    <xf numFmtId="0" fontId="7" fillId="35" borderId="10" xfId="0" applyFont="1" applyFill="1" applyBorder="1" applyAlignment="1">
      <alignment horizontal="center" vertical="center"/>
    </xf>
    <xf numFmtId="0" fontId="7" fillId="43" borderId="32" xfId="0" applyFont="1" applyFill="1" applyBorder="1" applyAlignment="1">
      <alignment horizontal="center" vertical="center" textRotation="90"/>
    </xf>
    <xf numFmtId="0" fontId="7" fillId="43" borderId="33" xfId="0" applyFont="1" applyFill="1" applyBorder="1" applyAlignment="1">
      <alignment horizontal="center" vertical="center" textRotation="90"/>
    </xf>
    <xf numFmtId="0" fontId="7" fillId="43" borderId="34" xfId="0" applyFont="1" applyFill="1" applyBorder="1" applyAlignment="1">
      <alignment horizontal="center" vertical="center" textRotation="90"/>
    </xf>
    <xf numFmtId="0" fontId="7" fillId="44" borderId="32" xfId="0" applyFont="1" applyFill="1" applyBorder="1" applyAlignment="1">
      <alignment horizontal="center" vertical="center" textRotation="90"/>
    </xf>
    <xf numFmtId="0" fontId="7" fillId="44" borderId="33" xfId="0" applyFont="1" applyFill="1" applyBorder="1" applyAlignment="1">
      <alignment horizontal="center" vertical="center" textRotation="90"/>
    </xf>
    <xf numFmtId="0" fontId="7" fillId="44" borderId="34" xfId="0" applyFont="1" applyFill="1" applyBorder="1" applyAlignment="1">
      <alignment horizontal="center" vertical="center" textRotation="90"/>
    </xf>
    <xf numFmtId="0" fontId="7" fillId="36" borderId="39" xfId="0" applyFont="1" applyFill="1" applyBorder="1" applyAlignment="1">
      <alignment horizontal="center"/>
    </xf>
    <xf numFmtId="0" fontId="7" fillId="34" borderId="39" xfId="0" applyFont="1" applyFill="1" applyBorder="1" applyAlignment="1">
      <alignment horizontal="center"/>
    </xf>
    <xf numFmtId="0" fontId="20" fillId="0" borderId="29" xfId="0" applyNumberFormat="1" applyFont="1" applyFill="1" applyBorder="1" applyAlignment="1" applyProtection="1">
      <alignment horizontal="center"/>
      <protection locked="0"/>
    </xf>
    <xf numFmtId="0" fontId="2" fillId="0" borderId="12" xfId="0" applyNumberFormat="1" applyFont="1" applyFill="1" applyBorder="1" applyAlignment="1" applyProtection="1">
      <alignment horizontal="center"/>
      <protection locked="0"/>
    </xf>
    <xf numFmtId="0" fontId="0" fillId="40" borderId="10" xfId="0" applyFill="1" applyBorder="1" applyAlignment="1">
      <alignment horizontal="center" vertical="center"/>
    </xf>
    <xf numFmtId="0" fontId="11" fillId="40" borderId="10" xfId="0" applyFont="1" applyFill="1" applyBorder="1" applyAlignment="1">
      <alignment horizontal="center"/>
    </xf>
    <xf numFmtId="0" fontId="7" fillId="40" borderId="0" xfId="0" applyFont="1" applyFill="1" applyAlignment="1">
      <alignment/>
    </xf>
    <xf numFmtId="0" fontId="0" fillId="40" borderId="0" xfId="0" applyFill="1" applyAlignment="1">
      <alignment/>
    </xf>
    <xf numFmtId="0" fontId="0" fillId="40" borderId="10" xfId="0" applyNumberFormat="1" applyFont="1" applyFill="1" applyBorder="1" applyAlignment="1" applyProtection="1">
      <alignment horizontal="center"/>
      <protection locked="0"/>
    </xf>
    <xf numFmtId="0" fontId="7" fillId="40" borderId="4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88"/>
  <sheetViews>
    <sheetView tabSelected="1" zoomScale="110" zoomScaleNormal="110" zoomScalePageLayoutView="0" workbookViewId="0" topLeftCell="A1">
      <pane xSplit="2" ySplit="4" topLeftCell="C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BE1"/>
    </sheetView>
  </sheetViews>
  <sheetFormatPr defaultColWidth="9.140625" defaultRowHeight="12.75"/>
  <cols>
    <col min="1" max="1" width="5.00390625" style="3" customWidth="1"/>
    <col min="2" max="2" width="8.7109375" style="0" customWidth="1"/>
    <col min="3" max="6" width="4.7109375" style="0" customWidth="1"/>
    <col min="7" max="7" width="4.57421875" style="0" customWidth="1"/>
    <col min="8" max="11" width="4.7109375" style="0" customWidth="1"/>
    <col min="12" max="12" width="9.57421875" style="0" customWidth="1"/>
    <col min="13" max="19" width="4.7109375" style="0" customWidth="1"/>
    <col min="20" max="20" width="9.8515625" style="0" customWidth="1"/>
    <col min="21" max="39" width="4.7109375" style="0" customWidth="1"/>
    <col min="40" max="40" width="11.28125" style="0" customWidth="1"/>
    <col min="41" max="41" width="9.00390625" style="0" customWidth="1"/>
    <col min="42" max="42" width="7.8515625" style="0" customWidth="1"/>
    <col min="43" max="43" width="8.57421875" style="0" customWidth="1"/>
    <col min="44" max="44" width="9.28125" style="0" customWidth="1"/>
    <col min="45" max="45" width="8.421875" style="0" customWidth="1"/>
    <col min="46" max="47" width="8.8515625" style="0" customWidth="1"/>
    <col min="48" max="48" width="9.00390625" style="0" customWidth="1"/>
    <col min="49" max="49" width="10.28125" style="0" customWidth="1"/>
    <col min="50" max="50" width="4.7109375" style="0" customWidth="1"/>
    <col min="51" max="51" width="9.57421875" style="0" customWidth="1"/>
    <col min="52" max="52" width="12.28125" style="0" customWidth="1"/>
    <col min="53" max="53" width="9.421875" style="0" customWidth="1"/>
    <col min="54" max="54" width="8.00390625" style="0" customWidth="1"/>
    <col min="55" max="55" width="8.421875" style="0" customWidth="1"/>
    <col min="56" max="56" width="7.28125" style="0" customWidth="1"/>
    <col min="58" max="58" width="9.28125" style="0" customWidth="1"/>
    <col min="59" max="59" width="9.7109375" style="0" customWidth="1"/>
    <col min="60" max="60" width="7.7109375" style="0" customWidth="1"/>
    <col min="61" max="61" width="6.8515625" style="0" customWidth="1"/>
  </cols>
  <sheetData>
    <row r="1" spans="1:57" ht="24" customHeight="1">
      <c r="A1" s="87" t="s">
        <v>75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</row>
    <row r="2" spans="1:21" ht="15.75" customHeight="1">
      <c r="A2" s="120" t="s">
        <v>76</v>
      </c>
      <c r="B2" s="120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47" s="1" customFormat="1" ht="15" customHeight="1" thickBot="1">
      <c r="A3" s="90" t="s">
        <v>36</v>
      </c>
      <c r="B3" s="91"/>
      <c r="C3" s="112" t="s">
        <v>4</v>
      </c>
      <c r="D3" s="112"/>
      <c r="E3" s="112"/>
      <c r="F3" s="112"/>
      <c r="G3" s="112"/>
      <c r="H3" s="112"/>
      <c r="I3" s="112"/>
      <c r="J3" s="112"/>
      <c r="K3" s="112"/>
      <c r="L3" s="112"/>
      <c r="M3" s="111" t="s">
        <v>5</v>
      </c>
      <c r="N3" s="111"/>
      <c r="O3" s="111"/>
      <c r="P3" s="111"/>
      <c r="Q3" s="111"/>
      <c r="R3" s="111"/>
      <c r="S3" s="111"/>
      <c r="T3" s="111"/>
      <c r="U3" s="100" t="s">
        <v>8</v>
      </c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2"/>
      <c r="AO3" s="94" t="s">
        <v>9</v>
      </c>
      <c r="AP3" s="95"/>
      <c r="AQ3" s="96"/>
      <c r="AS3" s="104" t="s">
        <v>10</v>
      </c>
      <c r="AT3" s="104"/>
      <c r="AU3" s="104"/>
    </row>
    <row r="4" spans="1:47" s="2" customFormat="1" ht="38.25" customHeight="1" thickBot="1">
      <c r="A4" s="9" t="s">
        <v>0</v>
      </c>
      <c r="B4" s="7" t="s">
        <v>1</v>
      </c>
      <c r="C4" s="18">
        <v>1</v>
      </c>
      <c r="D4" s="18">
        <v>2</v>
      </c>
      <c r="E4" s="18">
        <v>3</v>
      </c>
      <c r="F4" s="18">
        <v>4</v>
      </c>
      <c r="G4" s="18">
        <v>5</v>
      </c>
      <c r="H4" s="18">
        <v>6</v>
      </c>
      <c r="I4" s="18">
        <v>7</v>
      </c>
      <c r="J4" s="18">
        <v>8</v>
      </c>
      <c r="K4" s="18">
        <v>9</v>
      </c>
      <c r="L4" s="18" t="s">
        <v>25</v>
      </c>
      <c r="M4" s="20">
        <v>10</v>
      </c>
      <c r="N4" s="20">
        <v>11</v>
      </c>
      <c r="O4" s="20">
        <v>12</v>
      </c>
      <c r="P4" s="20">
        <v>13</v>
      </c>
      <c r="Q4" s="20">
        <v>14</v>
      </c>
      <c r="R4" s="20">
        <v>15</v>
      </c>
      <c r="S4" s="20">
        <v>16</v>
      </c>
      <c r="T4" s="20" t="s">
        <v>26</v>
      </c>
      <c r="U4" s="19">
        <v>17</v>
      </c>
      <c r="V4" s="19">
        <v>18</v>
      </c>
      <c r="W4" s="19">
        <v>19</v>
      </c>
      <c r="X4" s="19">
        <v>20</v>
      </c>
      <c r="Y4" s="19">
        <v>21</v>
      </c>
      <c r="Z4" s="19">
        <v>22</v>
      </c>
      <c r="AA4" s="19">
        <v>23</v>
      </c>
      <c r="AB4" s="19">
        <v>24</v>
      </c>
      <c r="AC4" s="19">
        <v>25</v>
      </c>
      <c r="AD4" s="19">
        <v>26</v>
      </c>
      <c r="AE4" s="19">
        <v>27</v>
      </c>
      <c r="AF4" s="19">
        <v>28</v>
      </c>
      <c r="AG4" s="19">
        <v>29</v>
      </c>
      <c r="AH4" s="19">
        <v>30</v>
      </c>
      <c r="AI4" s="19">
        <v>31</v>
      </c>
      <c r="AJ4" s="19">
        <v>32</v>
      </c>
      <c r="AK4" s="19">
        <v>33</v>
      </c>
      <c r="AL4" s="19">
        <v>34</v>
      </c>
      <c r="AM4" s="19">
        <v>35</v>
      </c>
      <c r="AN4" s="19" t="s">
        <v>71</v>
      </c>
      <c r="AO4" s="71" t="s">
        <v>7</v>
      </c>
      <c r="AP4" s="29" t="s">
        <v>6</v>
      </c>
      <c r="AQ4" s="30" t="s">
        <v>1</v>
      </c>
      <c r="AS4" s="31" t="s">
        <v>39</v>
      </c>
      <c r="AT4" s="31" t="s">
        <v>40</v>
      </c>
      <c r="AU4" s="32" t="s">
        <v>2</v>
      </c>
    </row>
    <row r="5" spans="1:47" s="2" customFormat="1" ht="16.5" thickBot="1">
      <c r="A5" s="59">
        <v>1</v>
      </c>
      <c r="B5" s="60">
        <v>8</v>
      </c>
      <c r="C5" s="61">
        <v>0</v>
      </c>
      <c r="D5" s="61">
        <v>1</v>
      </c>
      <c r="E5" s="62">
        <v>1</v>
      </c>
      <c r="F5" s="61">
        <v>4</v>
      </c>
      <c r="G5" s="61">
        <v>2</v>
      </c>
      <c r="H5" s="61">
        <v>1</v>
      </c>
      <c r="I5" s="61">
        <v>0</v>
      </c>
      <c r="J5" s="63">
        <v>1</v>
      </c>
      <c r="K5" s="64">
        <v>0</v>
      </c>
      <c r="L5" s="21">
        <f>SUM(C5:K5)</f>
        <v>10</v>
      </c>
      <c r="M5" s="65">
        <v>1</v>
      </c>
      <c r="N5" s="66">
        <v>3</v>
      </c>
      <c r="O5" s="66">
        <v>1</v>
      </c>
      <c r="P5" s="67">
        <v>3</v>
      </c>
      <c r="Q5" s="67">
        <v>1</v>
      </c>
      <c r="R5" s="68">
        <v>1</v>
      </c>
      <c r="S5" s="68">
        <v>1</v>
      </c>
      <c r="T5" s="28">
        <f>SUM(M5:S5)</f>
        <v>11</v>
      </c>
      <c r="U5" s="69">
        <v>0</v>
      </c>
      <c r="V5" s="70">
        <v>0</v>
      </c>
      <c r="W5" s="70">
        <v>0</v>
      </c>
      <c r="X5" s="70">
        <v>0</v>
      </c>
      <c r="Y5" s="70">
        <v>0</v>
      </c>
      <c r="Z5" s="70">
        <v>0</v>
      </c>
      <c r="AA5" s="70">
        <v>0</v>
      </c>
      <c r="AB5" s="70">
        <v>0</v>
      </c>
      <c r="AC5" s="70">
        <v>0</v>
      </c>
      <c r="AD5" s="70">
        <v>1</v>
      </c>
      <c r="AE5" s="70">
        <v>0</v>
      </c>
      <c r="AF5" s="70">
        <v>1</v>
      </c>
      <c r="AG5" s="70">
        <v>0</v>
      </c>
      <c r="AH5" s="70">
        <v>0</v>
      </c>
      <c r="AI5" s="70">
        <v>0</v>
      </c>
      <c r="AJ5" s="70">
        <v>0</v>
      </c>
      <c r="AK5" s="70">
        <v>0</v>
      </c>
      <c r="AL5" s="70">
        <v>0</v>
      </c>
      <c r="AM5" s="70">
        <v>0</v>
      </c>
      <c r="AN5" s="41">
        <f aca="true" t="shared" si="0" ref="AN5:AN48">SUM(U5:AM5)</f>
        <v>2</v>
      </c>
      <c r="AO5" s="36">
        <f aca="true" t="shared" si="1" ref="AO5:AO48">SUM(L5,T5,AN5)</f>
        <v>23</v>
      </c>
      <c r="AP5" s="27">
        <f>RANK(AO5,$AO$5:$AO$48,0)</f>
        <v>23</v>
      </c>
      <c r="AQ5" s="26">
        <v>8</v>
      </c>
      <c r="AS5" s="74">
        <v>68</v>
      </c>
      <c r="AT5" s="80">
        <v>1</v>
      </c>
      <c r="AU5" s="75">
        <v>587</v>
      </c>
    </row>
    <row r="6" spans="1:47" s="2" customFormat="1" ht="16.5" thickBot="1">
      <c r="A6" s="10">
        <v>2</v>
      </c>
      <c r="B6" s="8">
        <v>201</v>
      </c>
      <c r="C6" s="53">
        <v>0</v>
      </c>
      <c r="D6" s="53">
        <v>0</v>
      </c>
      <c r="E6" s="54">
        <v>0</v>
      </c>
      <c r="F6" s="53">
        <v>1</v>
      </c>
      <c r="G6" s="53">
        <v>0</v>
      </c>
      <c r="H6" s="53">
        <v>1</v>
      </c>
      <c r="I6" s="53">
        <v>0</v>
      </c>
      <c r="J6" s="55">
        <v>0</v>
      </c>
      <c r="K6" s="56">
        <v>0</v>
      </c>
      <c r="L6" s="21">
        <f aca="true" t="shared" si="2" ref="L6:L48">SUM(C6:K6)</f>
        <v>2</v>
      </c>
      <c r="M6" s="49">
        <v>1</v>
      </c>
      <c r="N6" s="50">
        <v>0</v>
      </c>
      <c r="O6" s="50">
        <v>1</v>
      </c>
      <c r="P6" s="51">
        <v>1</v>
      </c>
      <c r="Q6" s="51">
        <v>1</v>
      </c>
      <c r="R6" s="52">
        <v>1</v>
      </c>
      <c r="S6" s="52">
        <v>0</v>
      </c>
      <c r="T6" s="28">
        <f aca="true" t="shared" si="3" ref="T6:T48">SUM(M6:S6)</f>
        <v>5</v>
      </c>
      <c r="U6" s="22">
        <v>0</v>
      </c>
      <c r="V6" s="23">
        <v>0</v>
      </c>
      <c r="W6" s="23">
        <v>0</v>
      </c>
      <c r="X6" s="23">
        <v>0</v>
      </c>
      <c r="Y6" s="23">
        <v>0</v>
      </c>
      <c r="Z6" s="23">
        <v>1</v>
      </c>
      <c r="AA6" s="23">
        <v>0</v>
      </c>
      <c r="AB6" s="23">
        <v>0</v>
      </c>
      <c r="AC6" s="23">
        <v>0</v>
      </c>
      <c r="AD6" s="23">
        <v>1</v>
      </c>
      <c r="AE6" s="23">
        <v>0</v>
      </c>
      <c r="AF6" s="23">
        <v>1</v>
      </c>
      <c r="AG6" s="23">
        <v>3</v>
      </c>
      <c r="AH6" s="23">
        <v>1</v>
      </c>
      <c r="AI6" s="23">
        <v>1</v>
      </c>
      <c r="AJ6" s="23">
        <v>1</v>
      </c>
      <c r="AK6" s="23">
        <v>0</v>
      </c>
      <c r="AL6" s="23">
        <v>0</v>
      </c>
      <c r="AM6" s="23">
        <v>3</v>
      </c>
      <c r="AN6" s="42">
        <f t="shared" si="0"/>
        <v>12</v>
      </c>
      <c r="AO6" s="36">
        <f t="shared" si="1"/>
        <v>19</v>
      </c>
      <c r="AP6" s="27">
        <f aca="true" t="shared" si="4" ref="AP6:AP48">RANK(AO6,$AO$5:$AO$48,0)</f>
        <v>31</v>
      </c>
      <c r="AQ6" s="26">
        <v>201</v>
      </c>
      <c r="AS6" s="76">
        <v>64</v>
      </c>
      <c r="AT6" s="81">
        <v>2</v>
      </c>
      <c r="AU6" s="77">
        <v>227</v>
      </c>
    </row>
    <row r="7" spans="1:47" s="2" customFormat="1" ht="16.5" thickBot="1">
      <c r="A7" s="10">
        <v>3</v>
      </c>
      <c r="B7" s="8">
        <v>202</v>
      </c>
      <c r="C7" s="53">
        <v>0</v>
      </c>
      <c r="D7" s="53">
        <v>1</v>
      </c>
      <c r="E7" s="54">
        <v>1</v>
      </c>
      <c r="F7" s="53">
        <v>1</v>
      </c>
      <c r="G7" s="53">
        <v>1</v>
      </c>
      <c r="H7" s="53">
        <v>1</v>
      </c>
      <c r="I7" s="53">
        <v>0</v>
      </c>
      <c r="J7" s="55">
        <v>0</v>
      </c>
      <c r="K7" s="56">
        <v>1</v>
      </c>
      <c r="L7" s="21">
        <f t="shared" si="2"/>
        <v>6</v>
      </c>
      <c r="M7" s="49">
        <v>1</v>
      </c>
      <c r="N7" s="50">
        <v>2</v>
      </c>
      <c r="O7" s="50">
        <v>1</v>
      </c>
      <c r="P7" s="51">
        <v>1</v>
      </c>
      <c r="Q7" s="51">
        <v>1</v>
      </c>
      <c r="R7" s="52">
        <v>1</v>
      </c>
      <c r="S7" s="52">
        <v>1</v>
      </c>
      <c r="T7" s="28">
        <f t="shared" si="3"/>
        <v>8</v>
      </c>
      <c r="U7" s="22">
        <v>1</v>
      </c>
      <c r="V7" s="23">
        <v>0</v>
      </c>
      <c r="W7" s="23">
        <v>0</v>
      </c>
      <c r="X7" s="23">
        <v>0</v>
      </c>
      <c r="Y7" s="23">
        <v>0</v>
      </c>
      <c r="Z7" s="23">
        <v>0</v>
      </c>
      <c r="AA7" s="23">
        <v>0</v>
      </c>
      <c r="AB7" s="23">
        <v>0</v>
      </c>
      <c r="AC7" s="23">
        <v>0</v>
      </c>
      <c r="AD7" s="23">
        <v>1</v>
      </c>
      <c r="AE7" s="23">
        <v>1</v>
      </c>
      <c r="AF7" s="23">
        <v>1</v>
      </c>
      <c r="AG7" s="23">
        <v>1</v>
      </c>
      <c r="AH7" s="23">
        <v>0</v>
      </c>
      <c r="AI7" s="23">
        <v>1</v>
      </c>
      <c r="AJ7" s="23">
        <v>0</v>
      </c>
      <c r="AK7" s="23">
        <v>1</v>
      </c>
      <c r="AL7" s="23">
        <v>0</v>
      </c>
      <c r="AM7" s="23">
        <v>0</v>
      </c>
      <c r="AN7" s="42">
        <f t="shared" si="0"/>
        <v>7</v>
      </c>
      <c r="AO7" s="36">
        <f t="shared" si="1"/>
        <v>21</v>
      </c>
      <c r="AP7" s="27">
        <f t="shared" si="4"/>
        <v>26</v>
      </c>
      <c r="AQ7" s="26">
        <v>202</v>
      </c>
      <c r="AS7" s="76">
        <v>64</v>
      </c>
      <c r="AT7" s="81">
        <v>2</v>
      </c>
      <c r="AU7" s="77">
        <v>230</v>
      </c>
    </row>
    <row r="8" spans="1:47" s="2" customFormat="1" ht="16.5" thickBot="1">
      <c r="A8" s="10">
        <v>4</v>
      </c>
      <c r="B8" s="8">
        <v>205</v>
      </c>
      <c r="C8" s="53">
        <v>0</v>
      </c>
      <c r="D8" s="53">
        <v>2</v>
      </c>
      <c r="E8" s="54">
        <v>2</v>
      </c>
      <c r="F8" s="53">
        <v>1</v>
      </c>
      <c r="G8" s="53">
        <v>0</v>
      </c>
      <c r="H8" s="53">
        <v>0</v>
      </c>
      <c r="I8" s="53">
        <v>0</v>
      </c>
      <c r="J8" s="55">
        <v>0</v>
      </c>
      <c r="K8" s="56">
        <v>0</v>
      </c>
      <c r="L8" s="21">
        <f t="shared" si="2"/>
        <v>5</v>
      </c>
      <c r="M8" s="49">
        <v>1</v>
      </c>
      <c r="N8" s="50">
        <v>1</v>
      </c>
      <c r="O8" s="50">
        <v>2</v>
      </c>
      <c r="P8" s="51">
        <v>3</v>
      </c>
      <c r="Q8" s="51">
        <v>1</v>
      </c>
      <c r="R8" s="52">
        <v>3</v>
      </c>
      <c r="S8" s="52">
        <v>2</v>
      </c>
      <c r="T8" s="28">
        <f t="shared" si="3"/>
        <v>13</v>
      </c>
      <c r="U8" s="22">
        <v>0</v>
      </c>
      <c r="V8" s="23">
        <v>2</v>
      </c>
      <c r="W8" s="23">
        <v>3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  <c r="AD8" s="23">
        <v>1</v>
      </c>
      <c r="AE8" s="23">
        <v>0</v>
      </c>
      <c r="AF8" s="23">
        <v>1</v>
      </c>
      <c r="AG8" s="23">
        <v>0</v>
      </c>
      <c r="AH8" s="23">
        <v>0</v>
      </c>
      <c r="AI8" s="23">
        <v>1</v>
      </c>
      <c r="AJ8" s="23">
        <v>0</v>
      </c>
      <c r="AK8" s="23">
        <v>0</v>
      </c>
      <c r="AL8" s="23">
        <v>0</v>
      </c>
      <c r="AM8" s="23">
        <v>0</v>
      </c>
      <c r="AN8" s="43">
        <f t="shared" si="0"/>
        <v>8</v>
      </c>
      <c r="AO8" s="36">
        <f t="shared" si="1"/>
        <v>26</v>
      </c>
      <c r="AP8" s="27">
        <f t="shared" si="4"/>
        <v>20</v>
      </c>
      <c r="AQ8" s="26">
        <v>205</v>
      </c>
      <c r="AS8" s="78">
        <v>61</v>
      </c>
      <c r="AT8" s="82">
        <v>4</v>
      </c>
      <c r="AU8" s="79">
        <v>303</v>
      </c>
    </row>
    <row r="9" spans="1:47" s="2" customFormat="1" ht="16.5" thickBot="1">
      <c r="A9" s="10">
        <v>5</v>
      </c>
      <c r="B9" s="8">
        <v>212</v>
      </c>
      <c r="C9" s="53">
        <v>0</v>
      </c>
      <c r="D9" s="53">
        <v>0</v>
      </c>
      <c r="E9" s="54">
        <v>0</v>
      </c>
      <c r="F9" s="53">
        <v>1</v>
      </c>
      <c r="G9" s="53">
        <v>1</v>
      </c>
      <c r="H9" s="53">
        <v>1</v>
      </c>
      <c r="I9" s="53">
        <v>0</v>
      </c>
      <c r="J9" s="55">
        <v>3</v>
      </c>
      <c r="K9" s="56">
        <v>0</v>
      </c>
      <c r="L9" s="21">
        <f t="shared" si="2"/>
        <v>6</v>
      </c>
      <c r="M9" s="49">
        <v>1</v>
      </c>
      <c r="N9" s="50">
        <v>1</v>
      </c>
      <c r="O9" s="50">
        <v>1</v>
      </c>
      <c r="P9" s="51">
        <v>1</v>
      </c>
      <c r="Q9" s="51">
        <v>1</v>
      </c>
      <c r="R9" s="52">
        <v>1</v>
      </c>
      <c r="S9" s="52">
        <v>1</v>
      </c>
      <c r="T9" s="28">
        <f t="shared" si="3"/>
        <v>7</v>
      </c>
      <c r="U9" s="22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3">
        <v>0</v>
      </c>
      <c r="AD9" s="23">
        <v>1</v>
      </c>
      <c r="AE9" s="23">
        <v>1</v>
      </c>
      <c r="AF9" s="23">
        <v>1</v>
      </c>
      <c r="AG9" s="23">
        <v>0</v>
      </c>
      <c r="AH9" s="23">
        <v>0</v>
      </c>
      <c r="AI9" s="23">
        <v>0</v>
      </c>
      <c r="AJ9" s="23">
        <v>0</v>
      </c>
      <c r="AK9" s="23">
        <v>1</v>
      </c>
      <c r="AL9" s="23">
        <v>0</v>
      </c>
      <c r="AM9" s="23">
        <v>0</v>
      </c>
      <c r="AN9" s="43">
        <f t="shared" si="0"/>
        <v>4</v>
      </c>
      <c r="AO9" s="36">
        <f t="shared" si="1"/>
        <v>17</v>
      </c>
      <c r="AP9" s="27">
        <f t="shared" si="4"/>
        <v>37</v>
      </c>
      <c r="AQ9" s="26">
        <v>212</v>
      </c>
      <c r="AS9" s="78">
        <v>50</v>
      </c>
      <c r="AT9" s="82">
        <v>5</v>
      </c>
      <c r="AU9" s="79">
        <v>213</v>
      </c>
    </row>
    <row r="10" spans="1:47" s="2" customFormat="1" ht="16.5" thickBot="1">
      <c r="A10" s="10">
        <v>6</v>
      </c>
      <c r="B10" s="8">
        <v>213</v>
      </c>
      <c r="C10" s="53">
        <v>1</v>
      </c>
      <c r="D10" s="53">
        <v>5</v>
      </c>
      <c r="E10" s="54">
        <v>4</v>
      </c>
      <c r="F10" s="53">
        <v>5</v>
      </c>
      <c r="G10" s="53">
        <v>3</v>
      </c>
      <c r="H10" s="53">
        <v>1</v>
      </c>
      <c r="I10" s="53">
        <v>0</v>
      </c>
      <c r="J10" s="55">
        <v>4</v>
      </c>
      <c r="K10" s="56">
        <v>1</v>
      </c>
      <c r="L10" s="21">
        <f t="shared" si="2"/>
        <v>24</v>
      </c>
      <c r="M10" s="49">
        <v>1</v>
      </c>
      <c r="N10" s="50">
        <v>1</v>
      </c>
      <c r="O10" s="50">
        <v>3</v>
      </c>
      <c r="P10" s="51">
        <v>2</v>
      </c>
      <c r="Q10" s="51">
        <v>2</v>
      </c>
      <c r="R10" s="52">
        <v>3</v>
      </c>
      <c r="S10" s="52">
        <v>4</v>
      </c>
      <c r="T10" s="28">
        <f t="shared" si="3"/>
        <v>16</v>
      </c>
      <c r="U10" s="22">
        <v>0</v>
      </c>
      <c r="V10" s="23">
        <v>0</v>
      </c>
      <c r="W10" s="23">
        <v>1</v>
      </c>
      <c r="X10" s="23">
        <v>1</v>
      </c>
      <c r="Y10" s="23">
        <v>0</v>
      </c>
      <c r="Z10" s="23">
        <v>0</v>
      </c>
      <c r="AA10" s="23">
        <v>0</v>
      </c>
      <c r="AB10" s="23">
        <v>2</v>
      </c>
      <c r="AC10" s="23">
        <v>1</v>
      </c>
      <c r="AD10" s="23">
        <v>1</v>
      </c>
      <c r="AE10" s="23">
        <v>1</v>
      </c>
      <c r="AF10" s="23">
        <v>1</v>
      </c>
      <c r="AG10" s="23">
        <v>0</v>
      </c>
      <c r="AH10" s="23">
        <v>1</v>
      </c>
      <c r="AI10" s="23">
        <v>1</v>
      </c>
      <c r="AJ10" s="23">
        <v>0</v>
      </c>
      <c r="AK10" s="23">
        <v>0</v>
      </c>
      <c r="AL10" s="23">
        <v>0</v>
      </c>
      <c r="AM10" s="23">
        <v>0</v>
      </c>
      <c r="AN10" s="41">
        <f t="shared" si="0"/>
        <v>10</v>
      </c>
      <c r="AO10" s="36">
        <f t="shared" si="1"/>
        <v>50</v>
      </c>
      <c r="AP10" s="27">
        <f t="shared" si="4"/>
        <v>5</v>
      </c>
      <c r="AQ10" s="26">
        <v>213</v>
      </c>
      <c r="AS10" s="78">
        <v>47</v>
      </c>
      <c r="AT10" s="82">
        <v>6</v>
      </c>
      <c r="AU10" s="79">
        <v>296</v>
      </c>
    </row>
    <row r="11" spans="1:47" s="2" customFormat="1" ht="16.5" thickBot="1">
      <c r="A11" s="10">
        <v>7</v>
      </c>
      <c r="B11" s="8">
        <v>215</v>
      </c>
      <c r="C11" s="53">
        <v>2</v>
      </c>
      <c r="D11" s="53">
        <v>4</v>
      </c>
      <c r="E11" s="54">
        <v>4</v>
      </c>
      <c r="F11" s="53">
        <v>1</v>
      </c>
      <c r="G11" s="53">
        <v>1</v>
      </c>
      <c r="H11" s="53">
        <v>4</v>
      </c>
      <c r="I11" s="53">
        <v>0</v>
      </c>
      <c r="J11" s="55">
        <v>1</v>
      </c>
      <c r="K11" s="56">
        <v>1</v>
      </c>
      <c r="L11" s="21">
        <f t="shared" si="2"/>
        <v>18</v>
      </c>
      <c r="M11" s="49">
        <v>1</v>
      </c>
      <c r="N11" s="50">
        <v>1</v>
      </c>
      <c r="O11" s="50">
        <v>0</v>
      </c>
      <c r="P11" s="51">
        <v>1</v>
      </c>
      <c r="Q11" s="51">
        <v>4</v>
      </c>
      <c r="R11" s="52">
        <v>1</v>
      </c>
      <c r="S11" s="52">
        <v>0</v>
      </c>
      <c r="T11" s="28">
        <f t="shared" si="3"/>
        <v>8</v>
      </c>
      <c r="U11" s="22">
        <v>0</v>
      </c>
      <c r="V11" s="23">
        <v>0</v>
      </c>
      <c r="W11" s="23">
        <v>0</v>
      </c>
      <c r="X11" s="23">
        <v>0</v>
      </c>
      <c r="Y11" s="23">
        <v>1</v>
      </c>
      <c r="Z11" s="23">
        <v>1</v>
      </c>
      <c r="AA11" s="23">
        <v>0</v>
      </c>
      <c r="AB11" s="23">
        <v>0</v>
      </c>
      <c r="AC11" s="23">
        <v>1</v>
      </c>
      <c r="AD11" s="23">
        <v>1</v>
      </c>
      <c r="AE11" s="23">
        <v>0</v>
      </c>
      <c r="AF11" s="23">
        <v>1</v>
      </c>
      <c r="AG11" s="23">
        <v>0</v>
      </c>
      <c r="AH11" s="23">
        <v>0</v>
      </c>
      <c r="AI11" s="23">
        <v>3</v>
      </c>
      <c r="AJ11" s="23">
        <v>0</v>
      </c>
      <c r="AK11" s="23">
        <v>0</v>
      </c>
      <c r="AL11" s="23">
        <v>0</v>
      </c>
      <c r="AM11" s="23">
        <v>0</v>
      </c>
      <c r="AN11" s="42">
        <f t="shared" si="0"/>
        <v>8</v>
      </c>
      <c r="AO11" s="36">
        <f t="shared" si="1"/>
        <v>34</v>
      </c>
      <c r="AP11" s="27">
        <f t="shared" si="4"/>
        <v>13</v>
      </c>
      <c r="AQ11" s="26">
        <v>215</v>
      </c>
      <c r="AS11" s="78">
        <v>46</v>
      </c>
      <c r="AT11" s="82">
        <v>7</v>
      </c>
      <c r="AU11" s="79">
        <v>365</v>
      </c>
    </row>
    <row r="12" spans="1:47" s="2" customFormat="1" ht="16.5" thickBot="1">
      <c r="A12" s="10">
        <v>8</v>
      </c>
      <c r="B12" s="8">
        <v>218</v>
      </c>
      <c r="C12" s="53">
        <v>0</v>
      </c>
      <c r="D12" s="53">
        <v>1</v>
      </c>
      <c r="E12" s="54">
        <v>1</v>
      </c>
      <c r="F12" s="53">
        <v>1</v>
      </c>
      <c r="G12" s="53">
        <v>0</v>
      </c>
      <c r="H12" s="53">
        <v>1</v>
      </c>
      <c r="I12" s="53">
        <v>0</v>
      </c>
      <c r="J12" s="55">
        <v>0</v>
      </c>
      <c r="K12" s="56">
        <v>0</v>
      </c>
      <c r="L12" s="21">
        <f t="shared" si="2"/>
        <v>4</v>
      </c>
      <c r="M12" s="49">
        <v>1</v>
      </c>
      <c r="N12" s="50">
        <v>0</v>
      </c>
      <c r="O12" s="50">
        <v>1</v>
      </c>
      <c r="P12" s="51">
        <v>1</v>
      </c>
      <c r="Q12" s="51">
        <v>1</v>
      </c>
      <c r="R12" s="52">
        <v>1</v>
      </c>
      <c r="S12" s="52">
        <v>0</v>
      </c>
      <c r="T12" s="28">
        <f t="shared" si="3"/>
        <v>5</v>
      </c>
      <c r="U12" s="22">
        <v>0</v>
      </c>
      <c r="V12" s="23">
        <v>0</v>
      </c>
      <c r="W12" s="23">
        <v>0</v>
      </c>
      <c r="X12" s="23">
        <v>2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1</v>
      </c>
      <c r="AE12" s="23">
        <v>0</v>
      </c>
      <c r="AF12" s="23">
        <v>1</v>
      </c>
      <c r="AG12" s="23">
        <v>0</v>
      </c>
      <c r="AH12" s="23">
        <v>0</v>
      </c>
      <c r="AI12" s="23">
        <v>1</v>
      </c>
      <c r="AJ12" s="23">
        <v>0</v>
      </c>
      <c r="AK12" s="23">
        <v>0</v>
      </c>
      <c r="AL12" s="23">
        <v>0</v>
      </c>
      <c r="AM12" s="23">
        <v>0</v>
      </c>
      <c r="AN12" s="44">
        <f t="shared" si="0"/>
        <v>5</v>
      </c>
      <c r="AO12" s="39">
        <f t="shared" si="1"/>
        <v>14</v>
      </c>
      <c r="AP12" s="27">
        <f t="shared" si="4"/>
        <v>43</v>
      </c>
      <c r="AQ12" s="26">
        <v>218</v>
      </c>
      <c r="AS12" s="78">
        <v>43</v>
      </c>
      <c r="AT12" s="82">
        <v>8</v>
      </c>
      <c r="AU12" s="79">
        <v>322</v>
      </c>
    </row>
    <row r="13" spans="1:47" s="2" customFormat="1" ht="16.5" thickBot="1">
      <c r="A13" s="10">
        <v>9</v>
      </c>
      <c r="B13" s="8">
        <v>226</v>
      </c>
      <c r="C13" s="53">
        <v>1</v>
      </c>
      <c r="D13" s="53">
        <v>1</v>
      </c>
      <c r="E13" s="54">
        <v>1</v>
      </c>
      <c r="F13" s="53">
        <v>1</v>
      </c>
      <c r="G13" s="53">
        <v>1</v>
      </c>
      <c r="H13" s="53">
        <v>1</v>
      </c>
      <c r="I13" s="53">
        <v>0</v>
      </c>
      <c r="J13" s="55">
        <v>2</v>
      </c>
      <c r="K13" s="56">
        <v>1</v>
      </c>
      <c r="L13" s="21">
        <f t="shared" si="2"/>
        <v>9</v>
      </c>
      <c r="M13" s="49">
        <v>4</v>
      </c>
      <c r="N13" s="50">
        <v>2</v>
      </c>
      <c r="O13" s="50">
        <v>1</v>
      </c>
      <c r="P13" s="51">
        <v>2</v>
      </c>
      <c r="Q13" s="51">
        <v>1</v>
      </c>
      <c r="R13" s="52">
        <v>1</v>
      </c>
      <c r="S13" s="52">
        <v>1</v>
      </c>
      <c r="T13" s="28">
        <f t="shared" si="3"/>
        <v>12</v>
      </c>
      <c r="U13" s="22">
        <v>1</v>
      </c>
      <c r="V13" s="23">
        <v>2</v>
      </c>
      <c r="W13" s="23">
        <v>3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0</v>
      </c>
      <c r="AD13" s="23">
        <v>1</v>
      </c>
      <c r="AE13" s="23">
        <v>0</v>
      </c>
      <c r="AF13" s="23">
        <v>1</v>
      </c>
      <c r="AG13" s="23">
        <v>1</v>
      </c>
      <c r="AH13" s="23">
        <v>1</v>
      </c>
      <c r="AI13" s="23">
        <v>1</v>
      </c>
      <c r="AJ13" s="23">
        <v>0</v>
      </c>
      <c r="AK13" s="23">
        <v>0</v>
      </c>
      <c r="AL13" s="23">
        <v>0</v>
      </c>
      <c r="AM13" s="23">
        <v>0</v>
      </c>
      <c r="AN13" s="45">
        <f t="shared" si="0"/>
        <v>11</v>
      </c>
      <c r="AO13" s="39">
        <f t="shared" si="1"/>
        <v>32</v>
      </c>
      <c r="AP13" s="27">
        <f t="shared" si="4"/>
        <v>15</v>
      </c>
      <c r="AQ13" s="26">
        <v>226</v>
      </c>
      <c r="AS13" s="78">
        <v>40</v>
      </c>
      <c r="AT13" s="82">
        <v>9</v>
      </c>
      <c r="AU13" s="79">
        <v>603</v>
      </c>
    </row>
    <row r="14" spans="1:47" s="2" customFormat="1" ht="16.5" thickBot="1">
      <c r="A14" s="10">
        <v>10</v>
      </c>
      <c r="B14" s="8">
        <v>227</v>
      </c>
      <c r="C14" s="53">
        <v>3</v>
      </c>
      <c r="D14" s="53">
        <v>4</v>
      </c>
      <c r="E14" s="54">
        <v>3</v>
      </c>
      <c r="F14" s="53">
        <v>2</v>
      </c>
      <c r="G14" s="53">
        <v>2</v>
      </c>
      <c r="H14" s="53">
        <v>5</v>
      </c>
      <c r="I14" s="53">
        <v>0</v>
      </c>
      <c r="J14" s="55">
        <v>1</v>
      </c>
      <c r="K14" s="56">
        <v>0</v>
      </c>
      <c r="L14" s="21">
        <f t="shared" si="2"/>
        <v>20</v>
      </c>
      <c r="M14" s="49">
        <v>4</v>
      </c>
      <c r="N14" s="50">
        <v>5</v>
      </c>
      <c r="O14" s="50">
        <v>5</v>
      </c>
      <c r="P14" s="51">
        <v>5</v>
      </c>
      <c r="Q14" s="51">
        <v>3</v>
      </c>
      <c r="R14" s="52">
        <v>3</v>
      </c>
      <c r="S14" s="52">
        <v>3</v>
      </c>
      <c r="T14" s="28">
        <f t="shared" si="3"/>
        <v>28</v>
      </c>
      <c r="U14" s="22">
        <v>0</v>
      </c>
      <c r="V14" s="23">
        <v>0</v>
      </c>
      <c r="W14" s="23">
        <v>3</v>
      </c>
      <c r="X14" s="23">
        <v>0</v>
      </c>
      <c r="Y14" s="23">
        <v>0</v>
      </c>
      <c r="Z14" s="23">
        <v>0</v>
      </c>
      <c r="AA14" s="23">
        <v>0</v>
      </c>
      <c r="AB14" s="23">
        <v>5</v>
      </c>
      <c r="AC14" s="23">
        <v>1</v>
      </c>
      <c r="AD14" s="23">
        <v>1</v>
      </c>
      <c r="AE14" s="23">
        <v>1</v>
      </c>
      <c r="AF14" s="23">
        <v>1</v>
      </c>
      <c r="AG14" s="23">
        <v>1</v>
      </c>
      <c r="AH14" s="23">
        <v>1</v>
      </c>
      <c r="AI14" s="23">
        <v>1</v>
      </c>
      <c r="AJ14" s="23">
        <v>1</v>
      </c>
      <c r="AK14" s="23">
        <v>0</v>
      </c>
      <c r="AL14" s="23">
        <v>0</v>
      </c>
      <c r="AM14" s="23">
        <v>0</v>
      </c>
      <c r="AN14" s="46">
        <f t="shared" si="0"/>
        <v>16</v>
      </c>
      <c r="AO14" s="39">
        <f t="shared" si="1"/>
        <v>64</v>
      </c>
      <c r="AP14" s="27">
        <f t="shared" si="4"/>
        <v>2</v>
      </c>
      <c r="AQ14" s="26">
        <v>227</v>
      </c>
      <c r="AS14" s="78">
        <v>38</v>
      </c>
      <c r="AT14" s="82">
        <v>10</v>
      </c>
      <c r="AU14" s="79">
        <v>311</v>
      </c>
    </row>
    <row r="15" spans="1:47" s="2" customFormat="1" ht="16.5" thickBot="1">
      <c r="A15" s="10">
        <v>11</v>
      </c>
      <c r="B15" s="8">
        <v>230</v>
      </c>
      <c r="C15" s="53">
        <v>3</v>
      </c>
      <c r="D15" s="53">
        <v>1</v>
      </c>
      <c r="E15" s="54">
        <v>4</v>
      </c>
      <c r="F15" s="53">
        <v>1</v>
      </c>
      <c r="G15" s="53">
        <v>3</v>
      </c>
      <c r="H15" s="53">
        <v>5</v>
      </c>
      <c r="I15" s="115">
        <v>3</v>
      </c>
      <c r="J15" s="55">
        <v>4</v>
      </c>
      <c r="K15" s="56">
        <v>1</v>
      </c>
      <c r="L15" s="21">
        <f t="shared" si="2"/>
        <v>25</v>
      </c>
      <c r="M15" s="49">
        <v>1</v>
      </c>
      <c r="N15" s="50">
        <v>5</v>
      </c>
      <c r="O15" s="50">
        <v>3</v>
      </c>
      <c r="P15" s="51">
        <v>3</v>
      </c>
      <c r="Q15" s="51">
        <v>4</v>
      </c>
      <c r="R15" s="52">
        <v>5</v>
      </c>
      <c r="S15" s="52">
        <v>1</v>
      </c>
      <c r="T15" s="28">
        <f t="shared" si="3"/>
        <v>22</v>
      </c>
      <c r="U15" s="22">
        <v>1</v>
      </c>
      <c r="V15" s="23">
        <v>2</v>
      </c>
      <c r="W15" s="23">
        <v>3</v>
      </c>
      <c r="X15" s="23">
        <v>1</v>
      </c>
      <c r="Y15" s="23">
        <v>0</v>
      </c>
      <c r="Z15" s="23">
        <v>3</v>
      </c>
      <c r="AA15" s="23">
        <v>0</v>
      </c>
      <c r="AB15" s="23">
        <v>0</v>
      </c>
      <c r="AC15" s="23">
        <v>0</v>
      </c>
      <c r="AD15" s="23">
        <v>1</v>
      </c>
      <c r="AE15" s="23">
        <v>1</v>
      </c>
      <c r="AF15" s="23">
        <v>1</v>
      </c>
      <c r="AG15" s="23">
        <v>0</v>
      </c>
      <c r="AH15" s="23">
        <v>1</v>
      </c>
      <c r="AI15" s="23">
        <v>1</v>
      </c>
      <c r="AJ15" s="23">
        <v>2</v>
      </c>
      <c r="AK15" s="23">
        <v>0</v>
      </c>
      <c r="AL15" s="23">
        <v>0</v>
      </c>
      <c r="AM15" s="23">
        <v>0</v>
      </c>
      <c r="AN15" s="47">
        <f t="shared" si="0"/>
        <v>17</v>
      </c>
      <c r="AO15" s="39">
        <f t="shared" si="1"/>
        <v>64</v>
      </c>
      <c r="AP15" s="27">
        <f t="shared" si="4"/>
        <v>2</v>
      </c>
      <c r="AQ15" s="26">
        <v>230</v>
      </c>
      <c r="AS15" s="78">
        <v>36</v>
      </c>
      <c r="AT15" s="82">
        <v>11</v>
      </c>
      <c r="AU15" s="79">
        <v>314</v>
      </c>
    </row>
    <row r="16" spans="1:47" s="2" customFormat="1" ht="16.5" thickBot="1">
      <c r="A16" s="10">
        <v>12</v>
      </c>
      <c r="B16" s="8">
        <v>236</v>
      </c>
      <c r="C16" s="53">
        <v>0</v>
      </c>
      <c r="D16" s="53">
        <v>1</v>
      </c>
      <c r="E16" s="54">
        <v>1</v>
      </c>
      <c r="F16" s="53">
        <v>3</v>
      </c>
      <c r="G16" s="53">
        <v>0</v>
      </c>
      <c r="H16" s="53">
        <v>2</v>
      </c>
      <c r="I16" s="53">
        <v>0</v>
      </c>
      <c r="J16" s="55">
        <v>0</v>
      </c>
      <c r="K16" s="56">
        <v>1</v>
      </c>
      <c r="L16" s="21">
        <f t="shared" si="2"/>
        <v>8</v>
      </c>
      <c r="M16" s="49">
        <v>1</v>
      </c>
      <c r="N16" s="50">
        <v>1</v>
      </c>
      <c r="O16" s="50">
        <v>3</v>
      </c>
      <c r="P16" s="51">
        <v>2</v>
      </c>
      <c r="Q16" s="51">
        <v>1</v>
      </c>
      <c r="R16" s="52">
        <v>4</v>
      </c>
      <c r="S16" s="52">
        <v>1</v>
      </c>
      <c r="T16" s="28">
        <f t="shared" si="3"/>
        <v>13</v>
      </c>
      <c r="U16" s="22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2</v>
      </c>
      <c r="AB16" s="23">
        <v>0</v>
      </c>
      <c r="AC16" s="23">
        <v>0</v>
      </c>
      <c r="AD16" s="23">
        <v>1</v>
      </c>
      <c r="AE16" s="23">
        <v>0</v>
      </c>
      <c r="AF16" s="23">
        <v>1</v>
      </c>
      <c r="AG16" s="23">
        <v>0</v>
      </c>
      <c r="AH16" s="23">
        <v>0</v>
      </c>
      <c r="AI16" s="23">
        <v>1</v>
      </c>
      <c r="AJ16" s="23">
        <v>0</v>
      </c>
      <c r="AK16" s="23">
        <v>0</v>
      </c>
      <c r="AL16" s="23">
        <v>0</v>
      </c>
      <c r="AM16" s="23">
        <v>0</v>
      </c>
      <c r="AN16" s="45">
        <f t="shared" si="0"/>
        <v>5</v>
      </c>
      <c r="AO16" s="39">
        <f t="shared" si="1"/>
        <v>26</v>
      </c>
      <c r="AP16" s="27">
        <f t="shared" si="4"/>
        <v>20</v>
      </c>
      <c r="AQ16" s="26">
        <v>236</v>
      </c>
      <c r="AS16" s="78">
        <v>35</v>
      </c>
      <c r="AT16" s="82">
        <v>12</v>
      </c>
      <c r="AU16" s="79">
        <v>441</v>
      </c>
    </row>
    <row r="17" spans="1:47" s="2" customFormat="1" ht="16.5" thickBot="1">
      <c r="A17" s="10">
        <v>13</v>
      </c>
      <c r="B17" s="8">
        <v>292</v>
      </c>
      <c r="C17" s="53">
        <v>0</v>
      </c>
      <c r="D17" s="53">
        <v>1</v>
      </c>
      <c r="E17" s="54">
        <v>1</v>
      </c>
      <c r="F17" s="53">
        <v>1</v>
      </c>
      <c r="G17" s="53">
        <v>0</v>
      </c>
      <c r="H17" s="53">
        <v>1</v>
      </c>
      <c r="I17" s="53">
        <v>0</v>
      </c>
      <c r="J17" s="55">
        <v>0</v>
      </c>
      <c r="K17" s="56">
        <v>0</v>
      </c>
      <c r="L17" s="21">
        <f t="shared" si="2"/>
        <v>4</v>
      </c>
      <c r="M17" s="49">
        <v>2</v>
      </c>
      <c r="N17" s="50">
        <v>2</v>
      </c>
      <c r="O17" s="50">
        <v>3</v>
      </c>
      <c r="P17" s="51">
        <v>1</v>
      </c>
      <c r="Q17" s="51">
        <v>1</v>
      </c>
      <c r="R17" s="52">
        <v>1</v>
      </c>
      <c r="S17" s="52">
        <v>2</v>
      </c>
      <c r="T17" s="28">
        <f t="shared" si="3"/>
        <v>12</v>
      </c>
      <c r="U17" s="22">
        <v>3</v>
      </c>
      <c r="V17" s="23">
        <v>2</v>
      </c>
      <c r="W17" s="23">
        <v>1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3">
        <v>1</v>
      </c>
      <c r="AE17" s="23">
        <v>0</v>
      </c>
      <c r="AF17" s="23">
        <v>1</v>
      </c>
      <c r="AG17" s="23">
        <v>1</v>
      </c>
      <c r="AH17" s="23">
        <v>3</v>
      </c>
      <c r="AI17" s="23">
        <v>1</v>
      </c>
      <c r="AJ17" s="23">
        <v>1</v>
      </c>
      <c r="AK17" s="23">
        <v>0</v>
      </c>
      <c r="AL17" s="23">
        <v>0</v>
      </c>
      <c r="AM17" s="23">
        <v>0</v>
      </c>
      <c r="AN17" s="46">
        <f t="shared" si="0"/>
        <v>14</v>
      </c>
      <c r="AO17" s="39">
        <f t="shared" si="1"/>
        <v>30</v>
      </c>
      <c r="AP17" s="27">
        <f t="shared" si="4"/>
        <v>17</v>
      </c>
      <c r="AQ17" s="26">
        <v>292</v>
      </c>
      <c r="AS17" s="78">
        <v>34</v>
      </c>
      <c r="AT17" s="82">
        <v>13</v>
      </c>
      <c r="AU17" s="79">
        <v>215</v>
      </c>
    </row>
    <row r="18" spans="1:47" s="2" customFormat="1" ht="18" customHeight="1" thickBot="1">
      <c r="A18" s="10">
        <v>14</v>
      </c>
      <c r="B18" s="8">
        <v>295</v>
      </c>
      <c r="C18" s="53">
        <v>1</v>
      </c>
      <c r="D18" s="53">
        <v>1</v>
      </c>
      <c r="E18" s="54">
        <v>2</v>
      </c>
      <c r="F18" s="53">
        <v>1</v>
      </c>
      <c r="G18" s="53">
        <v>0</v>
      </c>
      <c r="H18" s="53">
        <v>1</v>
      </c>
      <c r="I18" s="53">
        <v>0</v>
      </c>
      <c r="J18" s="55">
        <v>0</v>
      </c>
      <c r="K18" s="56">
        <v>0</v>
      </c>
      <c r="L18" s="21">
        <f t="shared" si="2"/>
        <v>6</v>
      </c>
      <c r="M18" s="49">
        <v>2</v>
      </c>
      <c r="N18" s="50">
        <v>1</v>
      </c>
      <c r="O18" s="50">
        <v>0</v>
      </c>
      <c r="P18" s="51">
        <v>1</v>
      </c>
      <c r="Q18" s="51">
        <v>1</v>
      </c>
      <c r="R18" s="52">
        <v>1</v>
      </c>
      <c r="S18" s="52">
        <v>1</v>
      </c>
      <c r="T18" s="28">
        <f t="shared" si="3"/>
        <v>7</v>
      </c>
      <c r="U18" s="22">
        <v>0</v>
      </c>
      <c r="V18" s="23">
        <v>0</v>
      </c>
      <c r="W18" s="23">
        <v>0</v>
      </c>
      <c r="X18" s="23">
        <v>0</v>
      </c>
      <c r="Y18" s="23">
        <v>0</v>
      </c>
      <c r="Z18" s="23">
        <v>1</v>
      </c>
      <c r="AA18" s="23">
        <v>0</v>
      </c>
      <c r="AB18" s="23">
        <v>0</v>
      </c>
      <c r="AC18" s="23">
        <v>0</v>
      </c>
      <c r="AD18" s="23">
        <v>1</v>
      </c>
      <c r="AE18" s="23">
        <v>0</v>
      </c>
      <c r="AF18" s="23">
        <v>1</v>
      </c>
      <c r="AG18" s="23">
        <v>1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46">
        <f t="shared" si="0"/>
        <v>4</v>
      </c>
      <c r="AO18" s="39">
        <f t="shared" si="1"/>
        <v>17</v>
      </c>
      <c r="AP18" s="27">
        <f t="shared" si="4"/>
        <v>37</v>
      </c>
      <c r="AQ18" s="26">
        <v>295</v>
      </c>
      <c r="AS18" s="78">
        <v>34</v>
      </c>
      <c r="AT18" s="82">
        <v>13</v>
      </c>
      <c r="AU18" s="79">
        <v>305</v>
      </c>
    </row>
    <row r="19" spans="1:47" s="2" customFormat="1" ht="16.5" thickBot="1">
      <c r="A19" s="10">
        <v>15</v>
      </c>
      <c r="B19" s="8">
        <v>296</v>
      </c>
      <c r="C19" s="53">
        <v>2</v>
      </c>
      <c r="D19" s="53">
        <v>1</v>
      </c>
      <c r="E19" s="54">
        <v>3</v>
      </c>
      <c r="F19" s="53">
        <v>2</v>
      </c>
      <c r="G19" s="53">
        <v>1</v>
      </c>
      <c r="H19" s="53">
        <v>4</v>
      </c>
      <c r="I19" s="53">
        <v>0</v>
      </c>
      <c r="J19" s="55">
        <v>4</v>
      </c>
      <c r="K19" s="56">
        <v>0</v>
      </c>
      <c r="L19" s="21">
        <f t="shared" si="2"/>
        <v>17</v>
      </c>
      <c r="M19" s="49">
        <v>2</v>
      </c>
      <c r="N19" s="50">
        <v>3</v>
      </c>
      <c r="O19" s="50">
        <v>5</v>
      </c>
      <c r="P19" s="51">
        <v>1</v>
      </c>
      <c r="Q19" s="51">
        <v>1</v>
      </c>
      <c r="R19" s="52">
        <v>2</v>
      </c>
      <c r="S19" s="52">
        <v>4</v>
      </c>
      <c r="T19" s="28">
        <f t="shared" si="3"/>
        <v>18</v>
      </c>
      <c r="U19" s="22">
        <v>1</v>
      </c>
      <c r="V19" s="23">
        <v>0</v>
      </c>
      <c r="W19" s="23">
        <v>1</v>
      </c>
      <c r="X19" s="23">
        <v>0</v>
      </c>
      <c r="Y19" s="23">
        <v>0</v>
      </c>
      <c r="Z19" s="23">
        <v>3</v>
      </c>
      <c r="AA19" s="23">
        <v>0</v>
      </c>
      <c r="AB19" s="23">
        <v>0</v>
      </c>
      <c r="AC19" s="23">
        <v>2</v>
      </c>
      <c r="AD19" s="23">
        <v>1</v>
      </c>
      <c r="AE19" s="23">
        <v>0</v>
      </c>
      <c r="AF19" s="23">
        <v>1</v>
      </c>
      <c r="AG19" s="23">
        <v>0</v>
      </c>
      <c r="AH19" s="23">
        <v>1</v>
      </c>
      <c r="AI19" s="23">
        <v>1</v>
      </c>
      <c r="AJ19" s="23">
        <v>1</v>
      </c>
      <c r="AK19" s="23">
        <v>0</v>
      </c>
      <c r="AL19" s="23">
        <v>0</v>
      </c>
      <c r="AM19" s="23">
        <v>0</v>
      </c>
      <c r="AN19" s="46">
        <f t="shared" si="0"/>
        <v>12</v>
      </c>
      <c r="AO19" s="39">
        <f t="shared" si="1"/>
        <v>47</v>
      </c>
      <c r="AP19" s="27">
        <f t="shared" si="4"/>
        <v>6</v>
      </c>
      <c r="AQ19" s="26">
        <v>296</v>
      </c>
      <c r="AS19" s="78">
        <v>32</v>
      </c>
      <c r="AT19" s="82">
        <v>15</v>
      </c>
      <c r="AU19" s="79">
        <v>226</v>
      </c>
    </row>
    <row r="20" spans="1:47" s="2" customFormat="1" ht="16.5" thickBot="1">
      <c r="A20" s="10">
        <v>16</v>
      </c>
      <c r="B20" s="8">
        <v>298</v>
      </c>
      <c r="C20" s="53">
        <v>0</v>
      </c>
      <c r="D20" s="53">
        <v>1</v>
      </c>
      <c r="E20" s="54">
        <v>1</v>
      </c>
      <c r="F20" s="53">
        <v>2</v>
      </c>
      <c r="G20" s="53">
        <v>0</v>
      </c>
      <c r="H20" s="53">
        <v>1</v>
      </c>
      <c r="I20" s="53">
        <v>0</v>
      </c>
      <c r="J20" s="55">
        <v>0</v>
      </c>
      <c r="K20" s="56">
        <v>3</v>
      </c>
      <c r="L20" s="21">
        <f t="shared" si="2"/>
        <v>8</v>
      </c>
      <c r="M20" s="49">
        <v>1</v>
      </c>
      <c r="N20" s="50">
        <v>1</v>
      </c>
      <c r="O20" s="50">
        <v>1</v>
      </c>
      <c r="P20" s="51">
        <v>1</v>
      </c>
      <c r="Q20" s="51">
        <v>1</v>
      </c>
      <c r="R20" s="52">
        <v>0</v>
      </c>
      <c r="S20" s="52">
        <v>1</v>
      </c>
      <c r="T20" s="28">
        <f t="shared" si="3"/>
        <v>6</v>
      </c>
      <c r="U20" s="22">
        <v>0</v>
      </c>
      <c r="V20" s="23">
        <v>0</v>
      </c>
      <c r="W20" s="23">
        <v>1</v>
      </c>
      <c r="X20" s="23">
        <v>0</v>
      </c>
      <c r="Y20" s="23">
        <v>0</v>
      </c>
      <c r="Z20" s="23">
        <v>0</v>
      </c>
      <c r="AA20" s="23">
        <v>0</v>
      </c>
      <c r="AB20" s="23">
        <v>0</v>
      </c>
      <c r="AC20" s="23">
        <v>0</v>
      </c>
      <c r="AD20" s="23">
        <v>1</v>
      </c>
      <c r="AE20" s="23">
        <v>0</v>
      </c>
      <c r="AF20" s="23">
        <v>1</v>
      </c>
      <c r="AG20" s="23">
        <v>0</v>
      </c>
      <c r="AH20" s="23">
        <v>1</v>
      </c>
      <c r="AI20" s="23">
        <v>1</v>
      </c>
      <c r="AJ20" s="23">
        <v>0</v>
      </c>
      <c r="AK20" s="23">
        <v>0</v>
      </c>
      <c r="AL20" s="23">
        <v>0</v>
      </c>
      <c r="AM20" s="23">
        <v>0</v>
      </c>
      <c r="AN20" s="47">
        <f t="shared" si="0"/>
        <v>5</v>
      </c>
      <c r="AO20" s="39">
        <f t="shared" si="1"/>
        <v>19</v>
      </c>
      <c r="AP20" s="27">
        <f t="shared" si="4"/>
        <v>31</v>
      </c>
      <c r="AQ20" s="26">
        <v>298</v>
      </c>
      <c r="AS20" s="78">
        <v>31</v>
      </c>
      <c r="AT20" s="82">
        <v>16</v>
      </c>
      <c r="AU20" s="79">
        <v>444</v>
      </c>
    </row>
    <row r="21" spans="1:47" s="2" customFormat="1" ht="16.5" thickBot="1">
      <c r="A21" s="10">
        <v>17</v>
      </c>
      <c r="B21" s="8">
        <v>299</v>
      </c>
      <c r="C21" s="53">
        <v>0</v>
      </c>
      <c r="D21" s="53">
        <v>1</v>
      </c>
      <c r="E21" s="54">
        <v>1</v>
      </c>
      <c r="F21" s="53">
        <v>1</v>
      </c>
      <c r="G21" s="53">
        <v>0</v>
      </c>
      <c r="H21" s="53">
        <v>0</v>
      </c>
      <c r="I21" s="53">
        <v>0</v>
      </c>
      <c r="J21" s="55">
        <v>1</v>
      </c>
      <c r="K21" s="56">
        <v>0</v>
      </c>
      <c r="L21" s="21">
        <f t="shared" si="2"/>
        <v>4</v>
      </c>
      <c r="M21" s="49">
        <v>1</v>
      </c>
      <c r="N21" s="50">
        <v>1</v>
      </c>
      <c r="O21" s="50">
        <v>1</v>
      </c>
      <c r="P21" s="51">
        <v>2</v>
      </c>
      <c r="Q21" s="51">
        <v>2</v>
      </c>
      <c r="R21" s="52">
        <v>1</v>
      </c>
      <c r="S21" s="52">
        <v>1</v>
      </c>
      <c r="T21" s="28">
        <f t="shared" si="3"/>
        <v>9</v>
      </c>
      <c r="U21" s="22">
        <v>0</v>
      </c>
      <c r="V21" s="23">
        <v>0</v>
      </c>
      <c r="W21" s="23">
        <v>0</v>
      </c>
      <c r="X21" s="23">
        <v>0</v>
      </c>
      <c r="Y21" s="23">
        <v>0</v>
      </c>
      <c r="Z21" s="23">
        <v>1</v>
      </c>
      <c r="AA21" s="23">
        <v>0</v>
      </c>
      <c r="AB21" s="23">
        <v>0</v>
      </c>
      <c r="AC21" s="23">
        <v>0</v>
      </c>
      <c r="AD21" s="23">
        <v>1</v>
      </c>
      <c r="AE21" s="23">
        <v>0</v>
      </c>
      <c r="AF21" s="23">
        <v>1</v>
      </c>
      <c r="AG21" s="23">
        <v>1</v>
      </c>
      <c r="AH21" s="23">
        <v>1</v>
      </c>
      <c r="AI21" s="23">
        <v>0</v>
      </c>
      <c r="AJ21" s="23">
        <v>1</v>
      </c>
      <c r="AK21" s="23">
        <v>0</v>
      </c>
      <c r="AL21" s="23">
        <v>0</v>
      </c>
      <c r="AM21" s="23">
        <v>0</v>
      </c>
      <c r="AN21" s="47">
        <f t="shared" si="0"/>
        <v>6</v>
      </c>
      <c r="AO21" s="39">
        <f t="shared" si="1"/>
        <v>19</v>
      </c>
      <c r="AP21" s="27">
        <f t="shared" si="4"/>
        <v>31</v>
      </c>
      <c r="AQ21" s="26">
        <v>299</v>
      </c>
      <c r="AS21" s="78">
        <v>30</v>
      </c>
      <c r="AT21" s="82">
        <v>17</v>
      </c>
      <c r="AU21" s="79">
        <v>292</v>
      </c>
    </row>
    <row r="22" spans="1:47" s="2" customFormat="1" ht="16.5" thickBot="1">
      <c r="A22" s="10">
        <v>18</v>
      </c>
      <c r="B22" s="8">
        <v>301</v>
      </c>
      <c r="C22" s="53">
        <v>0</v>
      </c>
      <c r="D22" s="53">
        <v>1</v>
      </c>
      <c r="E22" s="54">
        <v>1</v>
      </c>
      <c r="F22" s="53">
        <v>1</v>
      </c>
      <c r="G22" s="53">
        <v>0</v>
      </c>
      <c r="H22" s="53">
        <v>0</v>
      </c>
      <c r="I22" s="53">
        <v>0</v>
      </c>
      <c r="J22" s="55">
        <v>1</v>
      </c>
      <c r="K22" s="56">
        <v>0</v>
      </c>
      <c r="L22" s="21">
        <f t="shared" si="2"/>
        <v>4</v>
      </c>
      <c r="M22" s="49">
        <v>3</v>
      </c>
      <c r="N22" s="50">
        <v>1</v>
      </c>
      <c r="O22" s="50">
        <v>1</v>
      </c>
      <c r="P22" s="51">
        <v>4</v>
      </c>
      <c r="Q22" s="51">
        <v>4</v>
      </c>
      <c r="R22" s="52">
        <v>1</v>
      </c>
      <c r="S22" s="52">
        <v>0</v>
      </c>
      <c r="T22" s="28">
        <f t="shared" si="3"/>
        <v>14</v>
      </c>
      <c r="U22" s="22">
        <v>0</v>
      </c>
      <c r="V22" s="23">
        <v>1</v>
      </c>
      <c r="W22" s="23">
        <v>0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1</v>
      </c>
      <c r="AE22" s="23">
        <v>0</v>
      </c>
      <c r="AF22" s="23">
        <v>1</v>
      </c>
      <c r="AG22" s="23">
        <v>0</v>
      </c>
      <c r="AH22" s="23">
        <v>0</v>
      </c>
      <c r="AI22" s="23">
        <v>1</v>
      </c>
      <c r="AJ22" s="23">
        <v>0</v>
      </c>
      <c r="AK22" s="23">
        <v>0</v>
      </c>
      <c r="AL22" s="23">
        <v>0</v>
      </c>
      <c r="AM22" s="23">
        <v>0</v>
      </c>
      <c r="AN22" s="47">
        <f t="shared" si="0"/>
        <v>4</v>
      </c>
      <c r="AO22" s="39">
        <f t="shared" si="1"/>
        <v>22</v>
      </c>
      <c r="AP22" s="27">
        <f t="shared" si="4"/>
        <v>25</v>
      </c>
      <c r="AQ22" s="26">
        <v>301</v>
      </c>
      <c r="AS22" s="78">
        <v>28</v>
      </c>
      <c r="AT22" s="82">
        <v>18</v>
      </c>
      <c r="AU22" s="79">
        <v>316</v>
      </c>
    </row>
    <row r="23" spans="1:47" s="2" customFormat="1" ht="16.5" thickBot="1">
      <c r="A23" s="10">
        <v>19</v>
      </c>
      <c r="B23" s="8">
        <v>302</v>
      </c>
      <c r="C23" s="53">
        <v>0</v>
      </c>
      <c r="D23" s="53">
        <v>0</v>
      </c>
      <c r="E23" s="54">
        <v>1</v>
      </c>
      <c r="F23" s="53">
        <v>1</v>
      </c>
      <c r="G23" s="53">
        <v>1</v>
      </c>
      <c r="H23" s="53">
        <v>0</v>
      </c>
      <c r="I23" s="53">
        <v>0</v>
      </c>
      <c r="J23" s="55">
        <v>0</v>
      </c>
      <c r="K23" s="56">
        <v>0</v>
      </c>
      <c r="L23" s="21">
        <f t="shared" si="2"/>
        <v>3</v>
      </c>
      <c r="M23" s="49">
        <v>1</v>
      </c>
      <c r="N23" s="50">
        <v>1</v>
      </c>
      <c r="O23" s="50">
        <v>1</v>
      </c>
      <c r="P23" s="51">
        <v>1</v>
      </c>
      <c r="Q23" s="51">
        <v>1</v>
      </c>
      <c r="R23" s="52">
        <v>1</v>
      </c>
      <c r="S23" s="52">
        <v>0</v>
      </c>
      <c r="T23" s="28">
        <f t="shared" si="3"/>
        <v>6</v>
      </c>
      <c r="U23" s="22">
        <v>0</v>
      </c>
      <c r="V23" s="23">
        <v>0</v>
      </c>
      <c r="W23" s="23">
        <v>0</v>
      </c>
      <c r="X23" s="23">
        <v>0</v>
      </c>
      <c r="Y23" s="23">
        <v>1</v>
      </c>
      <c r="Z23" s="23">
        <v>2</v>
      </c>
      <c r="AA23" s="23">
        <v>2</v>
      </c>
      <c r="AB23" s="23">
        <v>2</v>
      </c>
      <c r="AC23" s="23">
        <v>0</v>
      </c>
      <c r="AD23" s="23">
        <v>1</v>
      </c>
      <c r="AE23" s="23">
        <v>0</v>
      </c>
      <c r="AF23" s="23">
        <v>1</v>
      </c>
      <c r="AG23" s="23">
        <v>0</v>
      </c>
      <c r="AH23" s="23">
        <v>0</v>
      </c>
      <c r="AI23" s="23">
        <v>1</v>
      </c>
      <c r="AJ23" s="23">
        <v>0</v>
      </c>
      <c r="AK23" s="23">
        <v>0</v>
      </c>
      <c r="AL23" s="23">
        <v>0</v>
      </c>
      <c r="AM23" s="23">
        <v>0</v>
      </c>
      <c r="AN23" s="47">
        <f t="shared" si="0"/>
        <v>10</v>
      </c>
      <c r="AO23" s="39">
        <f t="shared" si="1"/>
        <v>19</v>
      </c>
      <c r="AP23" s="27">
        <f t="shared" si="4"/>
        <v>31</v>
      </c>
      <c r="AQ23" s="26">
        <v>302</v>
      </c>
      <c r="AS23" s="78">
        <v>28</v>
      </c>
      <c r="AT23" s="82">
        <v>18</v>
      </c>
      <c r="AU23" s="79">
        <v>325</v>
      </c>
    </row>
    <row r="24" spans="1:47" s="2" customFormat="1" ht="16.5" thickBot="1">
      <c r="A24" s="10">
        <v>20</v>
      </c>
      <c r="B24" s="8">
        <v>303</v>
      </c>
      <c r="C24" s="53">
        <v>2</v>
      </c>
      <c r="D24" s="53">
        <v>4</v>
      </c>
      <c r="E24" s="54">
        <v>3</v>
      </c>
      <c r="F24" s="53">
        <v>5</v>
      </c>
      <c r="G24" s="53">
        <v>3</v>
      </c>
      <c r="H24" s="53">
        <v>4</v>
      </c>
      <c r="I24" s="53">
        <v>0</v>
      </c>
      <c r="J24" s="55">
        <v>4</v>
      </c>
      <c r="K24" s="56">
        <v>2</v>
      </c>
      <c r="L24" s="21">
        <f t="shared" si="2"/>
        <v>27</v>
      </c>
      <c r="M24" s="49">
        <v>1</v>
      </c>
      <c r="N24" s="50">
        <v>4</v>
      </c>
      <c r="O24" s="50">
        <v>5</v>
      </c>
      <c r="P24" s="51">
        <v>2</v>
      </c>
      <c r="Q24" s="51">
        <v>1</v>
      </c>
      <c r="R24" s="52">
        <v>5</v>
      </c>
      <c r="S24" s="52">
        <v>3</v>
      </c>
      <c r="T24" s="28">
        <f t="shared" si="3"/>
        <v>21</v>
      </c>
      <c r="U24" s="22">
        <v>1</v>
      </c>
      <c r="V24" s="23">
        <v>2</v>
      </c>
      <c r="W24" s="23">
        <v>1</v>
      </c>
      <c r="X24" s="23">
        <v>0</v>
      </c>
      <c r="Y24" s="23">
        <v>0</v>
      </c>
      <c r="Z24" s="23">
        <v>2</v>
      </c>
      <c r="AA24" s="23">
        <v>0</v>
      </c>
      <c r="AB24" s="23">
        <v>0</v>
      </c>
      <c r="AC24" s="23">
        <v>0</v>
      </c>
      <c r="AD24" s="23">
        <v>1</v>
      </c>
      <c r="AE24" s="23">
        <v>1</v>
      </c>
      <c r="AF24" s="23">
        <v>1</v>
      </c>
      <c r="AG24" s="23">
        <v>1</v>
      </c>
      <c r="AH24" s="23">
        <v>0</v>
      </c>
      <c r="AI24" s="23">
        <v>1</v>
      </c>
      <c r="AJ24" s="23">
        <v>1</v>
      </c>
      <c r="AK24" s="23">
        <v>0</v>
      </c>
      <c r="AL24" s="23">
        <v>0</v>
      </c>
      <c r="AM24" s="23">
        <v>1</v>
      </c>
      <c r="AN24" s="45">
        <f t="shared" si="0"/>
        <v>13</v>
      </c>
      <c r="AO24" s="39">
        <f t="shared" si="1"/>
        <v>61</v>
      </c>
      <c r="AP24" s="27">
        <f t="shared" si="4"/>
        <v>4</v>
      </c>
      <c r="AQ24" s="26">
        <v>303</v>
      </c>
      <c r="AS24" s="78">
        <v>26</v>
      </c>
      <c r="AT24" s="82">
        <v>20</v>
      </c>
      <c r="AU24" s="79">
        <v>205</v>
      </c>
    </row>
    <row r="25" spans="1:47" s="2" customFormat="1" ht="16.5" thickBot="1">
      <c r="A25" s="10">
        <v>21</v>
      </c>
      <c r="B25" s="8">
        <v>305</v>
      </c>
      <c r="C25" s="53">
        <v>0</v>
      </c>
      <c r="D25" s="53">
        <v>1</v>
      </c>
      <c r="E25" s="54">
        <v>1</v>
      </c>
      <c r="F25" s="53">
        <v>4</v>
      </c>
      <c r="G25" s="53">
        <v>0</v>
      </c>
      <c r="H25" s="53">
        <v>1</v>
      </c>
      <c r="I25" s="53">
        <v>0</v>
      </c>
      <c r="J25" s="55">
        <v>0</v>
      </c>
      <c r="K25" s="56">
        <v>0</v>
      </c>
      <c r="L25" s="21">
        <f t="shared" si="2"/>
        <v>7</v>
      </c>
      <c r="M25" s="49">
        <v>5</v>
      </c>
      <c r="N25" s="50">
        <v>3</v>
      </c>
      <c r="O25" s="50">
        <v>4</v>
      </c>
      <c r="P25" s="51">
        <v>5</v>
      </c>
      <c r="Q25" s="51">
        <v>1</v>
      </c>
      <c r="R25" s="52">
        <v>1</v>
      </c>
      <c r="S25" s="52">
        <v>0</v>
      </c>
      <c r="T25" s="28">
        <f t="shared" si="3"/>
        <v>19</v>
      </c>
      <c r="U25" s="22">
        <v>1</v>
      </c>
      <c r="V25" s="23">
        <v>2</v>
      </c>
      <c r="W25" s="23">
        <v>1</v>
      </c>
      <c r="X25" s="23">
        <v>1</v>
      </c>
      <c r="Y25" s="23">
        <v>0</v>
      </c>
      <c r="Z25" s="23">
        <v>0</v>
      </c>
      <c r="AA25" s="23">
        <v>1</v>
      </c>
      <c r="AB25" s="23">
        <v>0</v>
      </c>
      <c r="AC25" s="23">
        <v>0</v>
      </c>
      <c r="AD25" s="23">
        <v>1</v>
      </c>
      <c r="AE25" s="23">
        <v>0</v>
      </c>
      <c r="AF25" s="23">
        <v>1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46">
        <f t="shared" si="0"/>
        <v>8</v>
      </c>
      <c r="AO25" s="39">
        <f t="shared" si="1"/>
        <v>34</v>
      </c>
      <c r="AP25" s="27">
        <f t="shared" si="4"/>
        <v>13</v>
      </c>
      <c r="AQ25" s="26">
        <v>305</v>
      </c>
      <c r="AS25" s="78">
        <v>26</v>
      </c>
      <c r="AT25" s="82">
        <v>20</v>
      </c>
      <c r="AU25" s="79">
        <v>236</v>
      </c>
    </row>
    <row r="26" spans="1:47" s="2" customFormat="1" ht="16.5" thickBot="1">
      <c r="A26" s="10">
        <v>22</v>
      </c>
      <c r="B26" s="8">
        <v>310</v>
      </c>
      <c r="C26" s="53">
        <v>1</v>
      </c>
      <c r="D26" s="53">
        <v>3</v>
      </c>
      <c r="E26" s="54">
        <v>1</v>
      </c>
      <c r="F26" s="53">
        <v>1</v>
      </c>
      <c r="G26" s="53">
        <v>0</v>
      </c>
      <c r="H26" s="53">
        <v>1</v>
      </c>
      <c r="I26" s="53">
        <v>0</v>
      </c>
      <c r="J26" s="55">
        <v>0</v>
      </c>
      <c r="K26" s="56">
        <v>0</v>
      </c>
      <c r="L26" s="21">
        <f t="shared" si="2"/>
        <v>7</v>
      </c>
      <c r="M26" s="49">
        <v>2</v>
      </c>
      <c r="N26" s="50">
        <v>1</v>
      </c>
      <c r="O26" s="50">
        <v>1</v>
      </c>
      <c r="P26" s="51">
        <v>0</v>
      </c>
      <c r="Q26" s="51">
        <v>1</v>
      </c>
      <c r="R26" s="52">
        <v>0</v>
      </c>
      <c r="S26" s="52">
        <v>1</v>
      </c>
      <c r="T26" s="28">
        <f t="shared" si="3"/>
        <v>6</v>
      </c>
      <c r="U26" s="22">
        <v>0</v>
      </c>
      <c r="V26" s="23">
        <v>0</v>
      </c>
      <c r="W26" s="23">
        <v>1</v>
      </c>
      <c r="X26" s="23">
        <v>0</v>
      </c>
      <c r="Y26" s="23">
        <v>0</v>
      </c>
      <c r="Z26" s="23">
        <v>0</v>
      </c>
      <c r="AA26" s="23">
        <v>0</v>
      </c>
      <c r="AB26" s="23">
        <v>3</v>
      </c>
      <c r="AC26" s="23">
        <v>1</v>
      </c>
      <c r="AD26" s="23">
        <v>1</v>
      </c>
      <c r="AE26" s="23">
        <v>0</v>
      </c>
      <c r="AF26" s="23">
        <v>1</v>
      </c>
      <c r="AG26" s="23">
        <v>0</v>
      </c>
      <c r="AH26" s="23">
        <v>0</v>
      </c>
      <c r="AI26" s="23">
        <v>1</v>
      </c>
      <c r="AJ26" s="23">
        <v>0</v>
      </c>
      <c r="AK26" s="23">
        <v>0</v>
      </c>
      <c r="AL26" s="23">
        <v>0</v>
      </c>
      <c r="AM26" s="23">
        <v>0</v>
      </c>
      <c r="AN26" s="46">
        <f t="shared" si="0"/>
        <v>8</v>
      </c>
      <c r="AO26" s="39">
        <f t="shared" si="1"/>
        <v>21</v>
      </c>
      <c r="AP26" s="27">
        <f t="shared" si="4"/>
        <v>26</v>
      </c>
      <c r="AQ26" s="26">
        <v>310</v>
      </c>
      <c r="AS26" s="78">
        <v>24</v>
      </c>
      <c r="AT26" s="82">
        <v>22</v>
      </c>
      <c r="AU26" s="79">
        <v>363</v>
      </c>
    </row>
    <row r="27" spans="1:47" s="2" customFormat="1" ht="16.5" thickBot="1">
      <c r="A27" s="10">
        <v>23</v>
      </c>
      <c r="B27" s="8">
        <v>311</v>
      </c>
      <c r="C27" s="53">
        <v>0</v>
      </c>
      <c r="D27" s="53">
        <v>2</v>
      </c>
      <c r="E27" s="54">
        <v>1</v>
      </c>
      <c r="F27" s="53">
        <v>3</v>
      </c>
      <c r="G27" s="53">
        <v>4</v>
      </c>
      <c r="H27" s="53">
        <v>2</v>
      </c>
      <c r="I27" s="53">
        <v>0</v>
      </c>
      <c r="J27" s="55">
        <v>0</v>
      </c>
      <c r="K27" s="56">
        <v>1</v>
      </c>
      <c r="L27" s="21">
        <f t="shared" si="2"/>
        <v>13</v>
      </c>
      <c r="M27" s="49">
        <v>1</v>
      </c>
      <c r="N27" s="50">
        <v>1</v>
      </c>
      <c r="O27" s="50">
        <v>1</v>
      </c>
      <c r="P27" s="51">
        <v>1</v>
      </c>
      <c r="Q27" s="51">
        <v>5</v>
      </c>
      <c r="R27" s="52">
        <v>1</v>
      </c>
      <c r="S27" s="52">
        <v>1</v>
      </c>
      <c r="T27" s="28">
        <f t="shared" si="3"/>
        <v>11</v>
      </c>
      <c r="U27" s="22">
        <v>1</v>
      </c>
      <c r="V27" s="23">
        <v>1</v>
      </c>
      <c r="W27" s="23">
        <v>0</v>
      </c>
      <c r="X27" s="23">
        <v>0</v>
      </c>
      <c r="Y27" s="23">
        <v>2</v>
      </c>
      <c r="Z27" s="23">
        <v>0</v>
      </c>
      <c r="AA27" s="23">
        <v>0</v>
      </c>
      <c r="AB27" s="23">
        <v>0</v>
      </c>
      <c r="AC27" s="23">
        <v>0</v>
      </c>
      <c r="AD27" s="23">
        <v>1</v>
      </c>
      <c r="AE27" s="23">
        <v>1</v>
      </c>
      <c r="AF27" s="23">
        <v>1</v>
      </c>
      <c r="AG27" s="23">
        <v>1</v>
      </c>
      <c r="AH27" s="23">
        <v>1</v>
      </c>
      <c r="AI27" s="23">
        <v>1</v>
      </c>
      <c r="AJ27" s="23">
        <v>1</v>
      </c>
      <c r="AK27" s="23">
        <v>1</v>
      </c>
      <c r="AL27" s="23">
        <v>2</v>
      </c>
      <c r="AM27" s="23">
        <v>0</v>
      </c>
      <c r="AN27" s="47">
        <f t="shared" si="0"/>
        <v>14</v>
      </c>
      <c r="AO27" s="39">
        <f t="shared" si="1"/>
        <v>38</v>
      </c>
      <c r="AP27" s="27">
        <f t="shared" si="4"/>
        <v>10</v>
      </c>
      <c r="AQ27" s="26">
        <v>311</v>
      </c>
      <c r="AS27" s="78">
        <v>23</v>
      </c>
      <c r="AT27" s="82">
        <v>23</v>
      </c>
      <c r="AU27" s="79">
        <v>8</v>
      </c>
    </row>
    <row r="28" spans="1:47" s="2" customFormat="1" ht="16.5" thickBot="1">
      <c r="A28" s="10">
        <v>24</v>
      </c>
      <c r="B28" s="8">
        <v>312</v>
      </c>
      <c r="C28" s="53">
        <v>0</v>
      </c>
      <c r="D28" s="53">
        <v>2</v>
      </c>
      <c r="E28" s="54">
        <v>1</v>
      </c>
      <c r="F28" s="53">
        <v>4</v>
      </c>
      <c r="G28" s="53">
        <v>0</v>
      </c>
      <c r="H28" s="53">
        <v>0</v>
      </c>
      <c r="I28" s="53">
        <v>0</v>
      </c>
      <c r="J28" s="55">
        <v>0</v>
      </c>
      <c r="K28" s="56">
        <v>0</v>
      </c>
      <c r="L28" s="21">
        <f t="shared" si="2"/>
        <v>7</v>
      </c>
      <c r="M28" s="49">
        <v>1</v>
      </c>
      <c r="N28" s="50">
        <v>1</v>
      </c>
      <c r="O28" s="50">
        <v>1</v>
      </c>
      <c r="P28" s="51">
        <v>1</v>
      </c>
      <c r="Q28" s="51">
        <v>0</v>
      </c>
      <c r="R28" s="52">
        <v>0</v>
      </c>
      <c r="S28" s="52">
        <v>0</v>
      </c>
      <c r="T28" s="28">
        <f t="shared" si="3"/>
        <v>4</v>
      </c>
      <c r="U28" s="22">
        <v>0</v>
      </c>
      <c r="V28" s="23">
        <v>0</v>
      </c>
      <c r="W28" s="23">
        <v>1</v>
      </c>
      <c r="X28" s="23">
        <v>0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1</v>
      </c>
      <c r="AE28" s="23">
        <v>0</v>
      </c>
      <c r="AF28" s="23">
        <v>1</v>
      </c>
      <c r="AG28" s="23">
        <v>0</v>
      </c>
      <c r="AH28" s="23">
        <v>0</v>
      </c>
      <c r="AI28" s="23">
        <v>1</v>
      </c>
      <c r="AJ28" s="23">
        <v>0</v>
      </c>
      <c r="AK28" s="23">
        <v>0</v>
      </c>
      <c r="AL28" s="23">
        <v>0</v>
      </c>
      <c r="AM28" s="23">
        <v>0</v>
      </c>
      <c r="AN28" s="45">
        <f t="shared" si="0"/>
        <v>4</v>
      </c>
      <c r="AO28" s="39">
        <f t="shared" si="1"/>
        <v>15</v>
      </c>
      <c r="AP28" s="27">
        <f t="shared" si="4"/>
        <v>41</v>
      </c>
      <c r="AQ28" s="26">
        <v>312</v>
      </c>
      <c r="AS28" s="78">
        <v>23</v>
      </c>
      <c r="AT28" s="82">
        <v>23</v>
      </c>
      <c r="AU28" s="79">
        <v>368</v>
      </c>
    </row>
    <row r="29" spans="1:47" s="2" customFormat="1" ht="16.5" thickBot="1">
      <c r="A29" s="10">
        <v>25</v>
      </c>
      <c r="B29" s="8">
        <v>313</v>
      </c>
      <c r="C29" s="53">
        <v>0</v>
      </c>
      <c r="D29" s="53">
        <v>1</v>
      </c>
      <c r="E29" s="54">
        <v>1</v>
      </c>
      <c r="F29" s="53">
        <v>1</v>
      </c>
      <c r="G29" s="53">
        <v>0</v>
      </c>
      <c r="H29" s="53">
        <v>1</v>
      </c>
      <c r="I29" s="53">
        <v>0</v>
      </c>
      <c r="J29" s="55">
        <v>1</v>
      </c>
      <c r="K29" s="56">
        <v>0</v>
      </c>
      <c r="L29" s="21">
        <f t="shared" si="2"/>
        <v>5</v>
      </c>
      <c r="M29" s="49">
        <v>2</v>
      </c>
      <c r="N29" s="50">
        <v>1</v>
      </c>
      <c r="O29" s="50">
        <v>1</v>
      </c>
      <c r="P29" s="51">
        <v>0</v>
      </c>
      <c r="Q29" s="51">
        <v>1</v>
      </c>
      <c r="R29" s="52">
        <v>1</v>
      </c>
      <c r="S29" s="52">
        <v>1</v>
      </c>
      <c r="T29" s="28">
        <f t="shared" si="3"/>
        <v>7</v>
      </c>
      <c r="U29" s="22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3">
        <v>1</v>
      </c>
      <c r="AE29" s="23">
        <v>0</v>
      </c>
      <c r="AF29" s="23">
        <v>1</v>
      </c>
      <c r="AG29" s="23">
        <v>0</v>
      </c>
      <c r="AH29" s="23">
        <v>0</v>
      </c>
      <c r="AI29" s="23">
        <v>1</v>
      </c>
      <c r="AJ29" s="23">
        <v>0</v>
      </c>
      <c r="AK29" s="23">
        <v>0</v>
      </c>
      <c r="AL29" s="23">
        <v>0</v>
      </c>
      <c r="AM29" s="23">
        <v>0</v>
      </c>
      <c r="AN29" s="46">
        <f t="shared" si="0"/>
        <v>3</v>
      </c>
      <c r="AO29" s="39">
        <f t="shared" si="1"/>
        <v>15</v>
      </c>
      <c r="AP29" s="27">
        <f t="shared" si="4"/>
        <v>41</v>
      </c>
      <c r="AQ29" s="26">
        <v>313</v>
      </c>
      <c r="AS29" s="78">
        <v>22</v>
      </c>
      <c r="AT29" s="82">
        <v>25</v>
      </c>
      <c r="AU29" s="79">
        <v>301</v>
      </c>
    </row>
    <row r="30" spans="1:47" s="2" customFormat="1" ht="16.5" thickBot="1">
      <c r="A30" s="10">
        <v>26</v>
      </c>
      <c r="B30" s="8">
        <v>314</v>
      </c>
      <c r="C30" s="53">
        <v>0</v>
      </c>
      <c r="D30" s="53">
        <v>1</v>
      </c>
      <c r="E30" s="54">
        <v>5</v>
      </c>
      <c r="F30" s="53">
        <v>5</v>
      </c>
      <c r="G30" s="53">
        <v>1</v>
      </c>
      <c r="H30" s="53">
        <v>1</v>
      </c>
      <c r="I30" s="53">
        <v>0</v>
      </c>
      <c r="J30" s="55">
        <v>1</v>
      </c>
      <c r="K30" s="56">
        <v>0</v>
      </c>
      <c r="L30" s="21">
        <f t="shared" si="2"/>
        <v>14</v>
      </c>
      <c r="M30" s="49">
        <v>5</v>
      </c>
      <c r="N30" s="50">
        <v>5</v>
      </c>
      <c r="O30" s="50">
        <v>1</v>
      </c>
      <c r="P30" s="51">
        <v>1</v>
      </c>
      <c r="Q30" s="51">
        <v>1</v>
      </c>
      <c r="R30" s="52">
        <v>5</v>
      </c>
      <c r="S30" s="52">
        <v>0</v>
      </c>
      <c r="T30" s="28">
        <f t="shared" si="3"/>
        <v>18</v>
      </c>
      <c r="U30" s="22">
        <v>0</v>
      </c>
      <c r="V30" s="23">
        <v>0</v>
      </c>
      <c r="W30" s="23">
        <v>0</v>
      </c>
      <c r="X30" s="23">
        <v>1</v>
      </c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3">
        <v>1</v>
      </c>
      <c r="AE30" s="23">
        <v>0</v>
      </c>
      <c r="AF30" s="23">
        <v>1</v>
      </c>
      <c r="AG30" s="23">
        <v>0</v>
      </c>
      <c r="AH30" s="23">
        <v>1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46">
        <f t="shared" si="0"/>
        <v>4</v>
      </c>
      <c r="AO30" s="39">
        <f t="shared" si="1"/>
        <v>36</v>
      </c>
      <c r="AP30" s="27">
        <f t="shared" si="4"/>
        <v>11</v>
      </c>
      <c r="AQ30" s="26">
        <v>314</v>
      </c>
      <c r="AS30" s="78">
        <v>21</v>
      </c>
      <c r="AT30" s="82">
        <v>26</v>
      </c>
      <c r="AU30" s="79">
        <v>202</v>
      </c>
    </row>
    <row r="31" spans="1:47" s="2" customFormat="1" ht="16.5" thickBot="1">
      <c r="A31" s="10">
        <v>27</v>
      </c>
      <c r="B31" s="8">
        <v>316</v>
      </c>
      <c r="C31" s="53">
        <v>1</v>
      </c>
      <c r="D31" s="53">
        <v>1</v>
      </c>
      <c r="E31" s="54">
        <v>2</v>
      </c>
      <c r="F31" s="53">
        <v>1</v>
      </c>
      <c r="G31" s="53">
        <v>2</v>
      </c>
      <c r="H31" s="53">
        <v>3</v>
      </c>
      <c r="I31" s="53">
        <v>0</v>
      </c>
      <c r="J31" s="55">
        <v>1</v>
      </c>
      <c r="K31" s="56">
        <v>0</v>
      </c>
      <c r="L31" s="21">
        <f t="shared" si="2"/>
        <v>11</v>
      </c>
      <c r="M31" s="49">
        <v>1</v>
      </c>
      <c r="N31" s="50">
        <v>1</v>
      </c>
      <c r="O31" s="50">
        <v>1</v>
      </c>
      <c r="P31" s="51">
        <v>1</v>
      </c>
      <c r="Q31" s="51">
        <v>1</v>
      </c>
      <c r="R31" s="52">
        <v>2</v>
      </c>
      <c r="S31" s="52">
        <v>2</v>
      </c>
      <c r="T31" s="28">
        <f>SUM(M31:S31)</f>
        <v>9</v>
      </c>
      <c r="U31" s="22">
        <v>0</v>
      </c>
      <c r="V31" s="23">
        <v>0</v>
      </c>
      <c r="W31" s="23">
        <v>0</v>
      </c>
      <c r="X31" s="23">
        <v>0</v>
      </c>
      <c r="Y31" s="23">
        <v>0</v>
      </c>
      <c r="Z31" s="23">
        <v>1</v>
      </c>
      <c r="AA31" s="23">
        <v>0</v>
      </c>
      <c r="AB31" s="23">
        <v>0</v>
      </c>
      <c r="AC31" s="23">
        <v>0</v>
      </c>
      <c r="AD31" s="23">
        <v>1</v>
      </c>
      <c r="AE31" s="23">
        <v>0</v>
      </c>
      <c r="AF31" s="23">
        <v>1</v>
      </c>
      <c r="AG31" s="23">
        <v>1</v>
      </c>
      <c r="AH31" s="23">
        <v>0</v>
      </c>
      <c r="AI31" s="23">
        <v>1</v>
      </c>
      <c r="AJ31" s="23">
        <v>3</v>
      </c>
      <c r="AK31" s="23">
        <v>0</v>
      </c>
      <c r="AL31" s="23">
        <v>0</v>
      </c>
      <c r="AM31" s="23">
        <v>0</v>
      </c>
      <c r="AN31" s="47">
        <f t="shared" si="0"/>
        <v>8</v>
      </c>
      <c r="AO31" s="39">
        <f t="shared" si="1"/>
        <v>28</v>
      </c>
      <c r="AP31" s="27">
        <f t="shared" si="4"/>
        <v>18</v>
      </c>
      <c r="AQ31" s="26">
        <v>316</v>
      </c>
      <c r="AS31" s="78">
        <v>21</v>
      </c>
      <c r="AT31" s="82">
        <v>26</v>
      </c>
      <c r="AU31" s="79">
        <v>310</v>
      </c>
    </row>
    <row r="32" spans="1:47" s="2" customFormat="1" ht="16.5" thickBot="1">
      <c r="A32" s="10">
        <v>28</v>
      </c>
      <c r="B32" s="8">
        <v>318</v>
      </c>
      <c r="C32" s="53">
        <v>0</v>
      </c>
      <c r="D32" s="53">
        <v>1</v>
      </c>
      <c r="E32" s="54">
        <v>2</v>
      </c>
      <c r="F32" s="53">
        <v>1</v>
      </c>
      <c r="G32" s="53">
        <v>1</v>
      </c>
      <c r="H32" s="53">
        <v>2</v>
      </c>
      <c r="I32" s="53">
        <v>0</v>
      </c>
      <c r="J32" s="55">
        <v>0</v>
      </c>
      <c r="K32" s="56">
        <v>0</v>
      </c>
      <c r="L32" s="21">
        <f t="shared" si="2"/>
        <v>7</v>
      </c>
      <c r="M32" s="49">
        <v>1</v>
      </c>
      <c r="N32" s="50">
        <v>2</v>
      </c>
      <c r="O32" s="50">
        <v>1</v>
      </c>
      <c r="P32" s="51">
        <v>1</v>
      </c>
      <c r="Q32" s="51">
        <v>0</v>
      </c>
      <c r="R32" s="52">
        <v>0</v>
      </c>
      <c r="S32" s="52">
        <v>1</v>
      </c>
      <c r="T32" s="28">
        <f t="shared" si="3"/>
        <v>6</v>
      </c>
      <c r="U32" s="22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1</v>
      </c>
      <c r="AE32" s="23">
        <v>0</v>
      </c>
      <c r="AF32" s="23">
        <v>1</v>
      </c>
      <c r="AG32" s="23">
        <v>0</v>
      </c>
      <c r="AH32" s="23">
        <v>0</v>
      </c>
      <c r="AI32" s="23">
        <v>0</v>
      </c>
      <c r="AJ32" s="23">
        <v>1</v>
      </c>
      <c r="AK32" s="23">
        <v>0</v>
      </c>
      <c r="AL32" s="23">
        <v>0</v>
      </c>
      <c r="AM32" s="23">
        <v>0</v>
      </c>
      <c r="AN32" s="45">
        <f t="shared" si="0"/>
        <v>3</v>
      </c>
      <c r="AO32" s="39">
        <f t="shared" si="1"/>
        <v>16</v>
      </c>
      <c r="AP32" s="27">
        <f t="shared" si="4"/>
        <v>39</v>
      </c>
      <c r="AQ32" s="26">
        <v>318</v>
      </c>
      <c r="AS32" s="78">
        <v>21</v>
      </c>
      <c r="AT32" s="82">
        <v>26</v>
      </c>
      <c r="AU32" s="79">
        <v>448</v>
      </c>
    </row>
    <row r="33" spans="1:47" s="2" customFormat="1" ht="16.5" thickBot="1">
      <c r="A33" s="10">
        <v>29</v>
      </c>
      <c r="B33" s="8">
        <v>322</v>
      </c>
      <c r="C33" s="53">
        <v>1</v>
      </c>
      <c r="D33" s="53">
        <v>2</v>
      </c>
      <c r="E33" s="54">
        <v>1</v>
      </c>
      <c r="F33" s="53">
        <v>1</v>
      </c>
      <c r="G33" s="53">
        <v>1</v>
      </c>
      <c r="H33" s="53">
        <v>3</v>
      </c>
      <c r="I33" s="53">
        <v>0</v>
      </c>
      <c r="J33" s="55">
        <v>2</v>
      </c>
      <c r="K33" s="56">
        <v>1</v>
      </c>
      <c r="L33" s="21">
        <f t="shared" si="2"/>
        <v>12</v>
      </c>
      <c r="M33" s="49">
        <v>1</v>
      </c>
      <c r="N33" s="50">
        <v>1</v>
      </c>
      <c r="O33" s="50">
        <v>1</v>
      </c>
      <c r="P33" s="51">
        <v>1</v>
      </c>
      <c r="Q33" s="51">
        <v>1</v>
      </c>
      <c r="R33" s="52">
        <v>3</v>
      </c>
      <c r="S33" s="52">
        <v>1</v>
      </c>
      <c r="T33" s="28">
        <f t="shared" si="3"/>
        <v>9</v>
      </c>
      <c r="U33" s="22">
        <v>0</v>
      </c>
      <c r="V33" s="23">
        <v>1</v>
      </c>
      <c r="W33" s="23">
        <v>1</v>
      </c>
      <c r="X33" s="23">
        <v>0</v>
      </c>
      <c r="Y33" s="23">
        <v>5</v>
      </c>
      <c r="Z33" s="23">
        <v>2</v>
      </c>
      <c r="AA33" s="23">
        <v>2</v>
      </c>
      <c r="AB33" s="23">
        <v>1</v>
      </c>
      <c r="AC33" s="23">
        <v>2</v>
      </c>
      <c r="AD33" s="23">
        <v>1</v>
      </c>
      <c r="AE33" s="23">
        <v>1</v>
      </c>
      <c r="AF33" s="23">
        <v>1</v>
      </c>
      <c r="AG33" s="23">
        <v>1</v>
      </c>
      <c r="AH33" s="23">
        <v>1</v>
      </c>
      <c r="AI33" s="23">
        <v>1</v>
      </c>
      <c r="AJ33" s="23">
        <v>1</v>
      </c>
      <c r="AK33" s="23">
        <v>0</v>
      </c>
      <c r="AL33" s="23">
        <v>0</v>
      </c>
      <c r="AM33" s="23">
        <v>1</v>
      </c>
      <c r="AN33" s="46">
        <f t="shared" si="0"/>
        <v>22</v>
      </c>
      <c r="AO33" s="39">
        <f t="shared" si="1"/>
        <v>43</v>
      </c>
      <c r="AP33" s="27">
        <f t="shared" si="4"/>
        <v>8</v>
      </c>
      <c r="AQ33" s="26">
        <v>322</v>
      </c>
      <c r="AS33" s="78">
        <v>20</v>
      </c>
      <c r="AT33" s="82">
        <v>29</v>
      </c>
      <c r="AU33" s="79">
        <v>359</v>
      </c>
    </row>
    <row r="34" spans="1:47" s="2" customFormat="1" ht="16.5" thickBot="1">
      <c r="A34" s="10">
        <v>30</v>
      </c>
      <c r="B34" s="8">
        <v>325</v>
      </c>
      <c r="C34" s="53">
        <v>1</v>
      </c>
      <c r="D34" s="53">
        <v>1</v>
      </c>
      <c r="E34" s="54">
        <v>1</v>
      </c>
      <c r="F34" s="53">
        <v>1</v>
      </c>
      <c r="G34" s="53">
        <v>2</v>
      </c>
      <c r="H34" s="53">
        <v>1</v>
      </c>
      <c r="I34" s="53">
        <v>0</v>
      </c>
      <c r="J34" s="55">
        <v>3</v>
      </c>
      <c r="K34" s="56">
        <v>1</v>
      </c>
      <c r="L34" s="21">
        <f t="shared" si="2"/>
        <v>11</v>
      </c>
      <c r="M34" s="49">
        <v>1</v>
      </c>
      <c r="N34" s="50">
        <v>1</v>
      </c>
      <c r="O34" s="50">
        <v>1</v>
      </c>
      <c r="P34" s="51">
        <v>1</v>
      </c>
      <c r="Q34" s="51">
        <v>1</v>
      </c>
      <c r="R34" s="52">
        <v>2</v>
      </c>
      <c r="S34" s="52">
        <v>1</v>
      </c>
      <c r="T34" s="28">
        <f t="shared" si="3"/>
        <v>8</v>
      </c>
      <c r="U34" s="22">
        <v>0</v>
      </c>
      <c r="V34" s="23">
        <v>0</v>
      </c>
      <c r="W34" s="23">
        <v>0</v>
      </c>
      <c r="X34" s="23">
        <v>2</v>
      </c>
      <c r="Y34" s="23">
        <v>2</v>
      </c>
      <c r="Z34" s="23">
        <v>0</v>
      </c>
      <c r="AA34" s="23">
        <v>0</v>
      </c>
      <c r="AB34" s="23">
        <v>0</v>
      </c>
      <c r="AC34" s="23">
        <v>0</v>
      </c>
      <c r="AD34" s="23">
        <v>1</v>
      </c>
      <c r="AE34" s="23">
        <v>0</v>
      </c>
      <c r="AF34" s="23">
        <v>1</v>
      </c>
      <c r="AG34" s="23">
        <v>1</v>
      </c>
      <c r="AH34" s="23">
        <v>1</v>
      </c>
      <c r="AI34" s="23">
        <v>1</v>
      </c>
      <c r="AJ34" s="23">
        <v>0</v>
      </c>
      <c r="AK34" s="23">
        <v>0</v>
      </c>
      <c r="AL34" s="23">
        <v>0</v>
      </c>
      <c r="AM34" s="23">
        <v>0</v>
      </c>
      <c r="AN34" s="46">
        <f t="shared" si="0"/>
        <v>9</v>
      </c>
      <c r="AO34" s="39">
        <f t="shared" si="1"/>
        <v>28</v>
      </c>
      <c r="AP34" s="27">
        <f t="shared" si="4"/>
        <v>18</v>
      </c>
      <c r="AQ34" s="26">
        <v>325</v>
      </c>
      <c r="AS34" s="78">
        <v>20</v>
      </c>
      <c r="AT34" s="82">
        <v>29</v>
      </c>
      <c r="AU34" s="79">
        <v>360</v>
      </c>
    </row>
    <row r="35" spans="1:47" s="2" customFormat="1" ht="16.5" thickBot="1">
      <c r="A35" s="10">
        <v>31</v>
      </c>
      <c r="B35" s="8">
        <v>359</v>
      </c>
      <c r="C35" s="53">
        <v>0</v>
      </c>
      <c r="D35" s="53">
        <v>1</v>
      </c>
      <c r="E35" s="54">
        <v>1</v>
      </c>
      <c r="F35" s="53">
        <v>1</v>
      </c>
      <c r="G35" s="53">
        <v>1</v>
      </c>
      <c r="H35" s="53">
        <v>2</v>
      </c>
      <c r="I35" s="53">
        <v>0</v>
      </c>
      <c r="J35" s="55">
        <v>0</v>
      </c>
      <c r="K35" s="56">
        <v>1</v>
      </c>
      <c r="L35" s="21">
        <f t="shared" si="2"/>
        <v>7</v>
      </c>
      <c r="M35" s="49">
        <v>3</v>
      </c>
      <c r="N35" s="50">
        <v>1</v>
      </c>
      <c r="O35" s="50">
        <v>1</v>
      </c>
      <c r="P35" s="51">
        <v>1</v>
      </c>
      <c r="Q35" s="51">
        <v>2</v>
      </c>
      <c r="R35" s="52">
        <v>1</v>
      </c>
      <c r="S35" s="52">
        <v>1</v>
      </c>
      <c r="T35" s="28">
        <f t="shared" si="3"/>
        <v>10</v>
      </c>
      <c r="U35" s="22">
        <v>0</v>
      </c>
      <c r="V35" s="23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3">
        <v>1</v>
      </c>
      <c r="AE35" s="23">
        <v>0</v>
      </c>
      <c r="AF35" s="23">
        <v>1</v>
      </c>
      <c r="AG35" s="23">
        <v>0</v>
      </c>
      <c r="AH35" s="23">
        <v>0</v>
      </c>
      <c r="AI35" s="23">
        <v>1</v>
      </c>
      <c r="AJ35" s="23">
        <v>0</v>
      </c>
      <c r="AK35" s="23">
        <v>0</v>
      </c>
      <c r="AL35" s="23">
        <v>0</v>
      </c>
      <c r="AM35" s="23">
        <v>0</v>
      </c>
      <c r="AN35" s="47">
        <f t="shared" si="0"/>
        <v>3</v>
      </c>
      <c r="AO35" s="39">
        <f t="shared" si="1"/>
        <v>20</v>
      </c>
      <c r="AP35" s="27">
        <f t="shared" si="4"/>
        <v>29</v>
      </c>
      <c r="AQ35" s="26">
        <v>359</v>
      </c>
      <c r="AS35" s="78">
        <v>19</v>
      </c>
      <c r="AT35" s="82">
        <v>31</v>
      </c>
      <c r="AU35" s="79">
        <v>201</v>
      </c>
    </row>
    <row r="36" spans="1:47" s="2" customFormat="1" ht="16.5" thickBot="1">
      <c r="A36" s="10">
        <v>32</v>
      </c>
      <c r="B36" s="8">
        <v>360</v>
      </c>
      <c r="C36" s="53">
        <v>0</v>
      </c>
      <c r="D36" s="53">
        <v>3</v>
      </c>
      <c r="E36" s="54">
        <v>1</v>
      </c>
      <c r="F36" s="53">
        <v>1</v>
      </c>
      <c r="G36" s="53">
        <v>0</v>
      </c>
      <c r="H36" s="53">
        <v>2</v>
      </c>
      <c r="I36" s="53">
        <v>0</v>
      </c>
      <c r="J36" s="55">
        <v>1</v>
      </c>
      <c r="K36" s="56">
        <v>1</v>
      </c>
      <c r="L36" s="21">
        <f t="shared" si="2"/>
        <v>9</v>
      </c>
      <c r="M36" s="49">
        <v>1</v>
      </c>
      <c r="N36" s="50">
        <v>1</v>
      </c>
      <c r="O36" s="50">
        <v>1</v>
      </c>
      <c r="P36" s="51">
        <v>1</v>
      </c>
      <c r="Q36" s="51">
        <v>1</v>
      </c>
      <c r="R36" s="52">
        <v>1</v>
      </c>
      <c r="S36" s="52">
        <v>1</v>
      </c>
      <c r="T36" s="28">
        <f t="shared" si="3"/>
        <v>7</v>
      </c>
      <c r="U36" s="22">
        <v>0</v>
      </c>
      <c r="V36" s="23">
        <v>0</v>
      </c>
      <c r="W36" s="23">
        <v>0</v>
      </c>
      <c r="X36" s="23">
        <v>0</v>
      </c>
      <c r="Y36" s="23">
        <v>0</v>
      </c>
      <c r="Z36" s="23">
        <v>0</v>
      </c>
      <c r="AA36" s="23">
        <v>0</v>
      </c>
      <c r="AB36" s="23">
        <v>0</v>
      </c>
      <c r="AC36" s="23">
        <v>0</v>
      </c>
      <c r="AD36" s="23">
        <v>1</v>
      </c>
      <c r="AE36" s="23">
        <v>0</v>
      </c>
      <c r="AF36" s="23">
        <v>1</v>
      </c>
      <c r="AG36" s="23">
        <v>0</v>
      </c>
      <c r="AH36" s="23">
        <v>0</v>
      </c>
      <c r="AI36" s="23">
        <v>1</v>
      </c>
      <c r="AJ36" s="23">
        <v>0</v>
      </c>
      <c r="AK36" s="23">
        <v>1</v>
      </c>
      <c r="AL36" s="23">
        <v>0</v>
      </c>
      <c r="AM36" s="23">
        <v>0</v>
      </c>
      <c r="AN36" s="45">
        <f t="shared" si="0"/>
        <v>4</v>
      </c>
      <c r="AO36" s="39">
        <f t="shared" si="1"/>
        <v>20</v>
      </c>
      <c r="AP36" s="27">
        <f t="shared" si="4"/>
        <v>29</v>
      </c>
      <c r="AQ36" s="26">
        <v>360</v>
      </c>
      <c r="AS36" s="78">
        <v>19</v>
      </c>
      <c r="AT36" s="82">
        <v>31</v>
      </c>
      <c r="AU36" s="79">
        <v>298</v>
      </c>
    </row>
    <row r="37" spans="1:47" s="2" customFormat="1" ht="16.5" thickBot="1">
      <c r="A37" s="10">
        <v>33</v>
      </c>
      <c r="B37" s="8">
        <v>363</v>
      </c>
      <c r="C37" s="53">
        <v>0</v>
      </c>
      <c r="D37" s="53">
        <v>1</v>
      </c>
      <c r="E37" s="54">
        <v>1</v>
      </c>
      <c r="F37" s="53">
        <v>4</v>
      </c>
      <c r="G37" s="53">
        <v>0</v>
      </c>
      <c r="H37" s="53">
        <v>1</v>
      </c>
      <c r="I37" s="53">
        <v>0</v>
      </c>
      <c r="J37" s="55">
        <v>0</v>
      </c>
      <c r="K37" s="56">
        <v>1</v>
      </c>
      <c r="L37" s="21">
        <f t="shared" si="2"/>
        <v>8</v>
      </c>
      <c r="M37" s="49">
        <v>0</v>
      </c>
      <c r="N37" s="50">
        <v>4</v>
      </c>
      <c r="O37" s="50">
        <v>2</v>
      </c>
      <c r="P37" s="51">
        <v>3</v>
      </c>
      <c r="Q37" s="51">
        <v>1</v>
      </c>
      <c r="R37" s="52">
        <v>1</v>
      </c>
      <c r="S37" s="52">
        <v>1</v>
      </c>
      <c r="T37" s="28">
        <f t="shared" si="3"/>
        <v>12</v>
      </c>
      <c r="U37" s="22">
        <v>0</v>
      </c>
      <c r="V37" s="23">
        <v>0</v>
      </c>
      <c r="W37" s="23">
        <v>0</v>
      </c>
      <c r="X37" s="23">
        <v>0</v>
      </c>
      <c r="Y37" s="23">
        <v>0</v>
      </c>
      <c r="Z37" s="23">
        <v>0</v>
      </c>
      <c r="AA37" s="23">
        <v>0</v>
      </c>
      <c r="AB37" s="23">
        <v>0</v>
      </c>
      <c r="AC37" s="23">
        <v>0</v>
      </c>
      <c r="AD37" s="23">
        <v>1</v>
      </c>
      <c r="AE37" s="23">
        <v>0</v>
      </c>
      <c r="AF37" s="23">
        <v>1</v>
      </c>
      <c r="AG37" s="23">
        <v>0</v>
      </c>
      <c r="AH37" s="23">
        <v>1</v>
      </c>
      <c r="AI37" s="23">
        <v>1</v>
      </c>
      <c r="AJ37" s="23">
        <v>0</v>
      </c>
      <c r="AK37" s="23">
        <v>0</v>
      </c>
      <c r="AL37" s="23">
        <v>0</v>
      </c>
      <c r="AM37" s="23">
        <v>0</v>
      </c>
      <c r="AN37" s="46">
        <f t="shared" si="0"/>
        <v>4</v>
      </c>
      <c r="AO37" s="39">
        <f t="shared" si="1"/>
        <v>24</v>
      </c>
      <c r="AP37" s="27">
        <f t="shared" si="4"/>
        <v>22</v>
      </c>
      <c r="AQ37" s="26">
        <v>363</v>
      </c>
      <c r="AS37" s="78">
        <v>19</v>
      </c>
      <c r="AT37" s="82">
        <v>31</v>
      </c>
      <c r="AU37" s="79">
        <v>299</v>
      </c>
    </row>
    <row r="38" spans="1:47" s="2" customFormat="1" ht="16.5" thickBot="1">
      <c r="A38" s="10">
        <v>34</v>
      </c>
      <c r="B38" s="8">
        <v>364</v>
      </c>
      <c r="C38" s="53">
        <v>0</v>
      </c>
      <c r="D38" s="53">
        <v>1</v>
      </c>
      <c r="E38" s="54">
        <v>1</v>
      </c>
      <c r="F38" s="53">
        <v>1</v>
      </c>
      <c r="G38" s="53">
        <v>0</v>
      </c>
      <c r="H38" s="53">
        <v>0</v>
      </c>
      <c r="I38" s="53">
        <v>0</v>
      </c>
      <c r="J38" s="55">
        <v>1</v>
      </c>
      <c r="K38" s="56">
        <v>0</v>
      </c>
      <c r="L38" s="21">
        <f t="shared" si="2"/>
        <v>4</v>
      </c>
      <c r="M38" s="49">
        <v>4</v>
      </c>
      <c r="N38" s="50">
        <v>1</v>
      </c>
      <c r="O38" s="50">
        <v>0</v>
      </c>
      <c r="P38" s="51">
        <v>1</v>
      </c>
      <c r="Q38" s="51">
        <v>1</v>
      </c>
      <c r="R38" s="52">
        <v>0</v>
      </c>
      <c r="S38" s="52">
        <v>0</v>
      </c>
      <c r="T38" s="28">
        <f t="shared" si="3"/>
        <v>7</v>
      </c>
      <c r="U38" s="22">
        <v>0</v>
      </c>
      <c r="V38" s="23">
        <v>0</v>
      </c>
      <c r="W38" s="23">
        <v>0</v>
      </c>
      <c r="X38" s="23">
        <v>0</v>
      </c>
      <c r="Y38" s="23">
        <v>0</v>
      </c>
      <c r="Z38" s="23">
        <v>1</v>
      </c>
      <c r="AA38" s="23">
        <v>0</v>
      </c>
      <c r="AB38" s="23">
        <v>0</v>
      </c>
      <c r="AC38" s="23">
        <v>0</v>
      </c>
      <c r="AD38" s="23">
        <v>1</v>
      </c>
      <c r="AE38" s="119">
        <v>1</v>
      </c>
      <c r="AF38" s="23">
        <v>1</v>
      </c>
      <c r="AG38" s="23">
        <v>0</v>
      </c>
      <c r="AH38" s="23">
        <v>0</v>
      </c>
      <c r="AI38" s="23">
        <v>1</v>
      </c>
      <c r="AJ38" s="23">
        <v>0</v>
      </c>
      <c r="AK38" s="23">
        <v>0</v>
      </c>
      <c r="AL38" s="23">
        <v>0</v>
      </c>
      <c r="AM38" s="23">
        <v>0</v>
      </c>
      <c r="AN38" s="46">
        <f t="shared" si="0"/>
        <v>5</v>
      </c>
      <c r="AO38" s="39">
        <f t="shared" si="1"/>
        <v>16</v>
      </c>
      <c r="AP38" s="27">
        <f t="shared" si="4"/>
        <v>39</v>
      </c>
      <c r="AQ38" s="26">
        <v>364</v>
      </c>
      <c r="AS38" s="78">
        <v>19</v>
      </c>
      <c r="AT38" s="82">
        <v>31</v>
      </c>
      <c r="AU38" s="79">
        <v>302</v>
      </c>
    </row>
    <row r="39" spans="1:47" s="2" customFormat="1" ht="16.5" thickBot="1">
      <c r="A39" s="10">
        <v>35</v>
      </c>
      <c r="B39" s="8">
        <v>365</v>
      </c>
      <c r="C39" s="53">
        <v>0</v>
      </c>
      <c r="D39" s="53">
        <v>5</v>
      </c>
      <c r="E39" s="54">
        <v>1</v>
      </c>
      <c r="F39" s="53">
        <v>1</v>
      </c>
      <c r="G39" s="53">
        <v>4</v>
      </c>
      <c r="H39" s="53">
        <v>1</v>
      </c>
      <c r="I39" s="53">
        <v>0</v>
      </c>
      <c r="J39" s="55">
        <v>1</v>
      </c>
      <c r="K39" s="56">
        <v>3</v>
      </c>
      <c r="L39" s="21">
        <f t="shared" si="2"/>
        <v>16</v>
      </c>
      <c r="M39" s="49">
        <v>1</v>
      </c>
      <c r="N39" s="50">
        <v>1</v>
      </c>
      <c r="O39" s="50">
        <v>4</v>
      </c>
      <c r="P39" s="51">
        <v>5</v>
      </c>
      <c r="Q39" s="51">
        <v>5</v>
      </c>
      <c r="R39" s="52">
        <v>1</v>
      </c>
      <c r="S39" s="52">
        <v>0</v>
      </c>
      <c r="T39" s="28">
        <f t="shared" si="3"/>
        <v>17</v>
      </c>
      <c r="U39" s="22">
        <v>3</v>
      </c>
      <c r="V39" s="23">
        <v>0</v>
      </c>
      <c r="W39" s="23">
        <v>0</v>
      </c>
      <c r="X39" s="23">
        <v>0</v>
      </c>
      <c r="Y39" s="23">
        <v>0</v>
      </c>
      <c r="Z39" s="23">
        <v>1</v>
      </c>
      <c r="AA39" s="23">
        <v>0</v>
      </c>
      <c r="AB39" s="23">
        <v>0</v>
      </c>
      <c r="AC39" s="23">
        <v>0</v>
      </c>
      <c r="AD39" s="23">
        <v>1</v>
      </c>
      <c r="AE39" s="23">
        <v>0</v>
      </c>
      <c r="AF39" s="23">
        <v>1</v>
      </c>
      <c r="AG39" s="23">
        <v>1</v>
      </c>
      <c r="AH39" s="23">
        <v>3</v>
      </c>
      <c r="AI39" s="23">
        <v>1</v>
      </c>
      <c r="AJ39" s="23">
        <v>2</v>
      </c>
      <c r="AK39" s="23">
        <v>0</v>
      </c>
      <c r="AL39" s="23">
        <v>0</v>
      </c>
      <c r="AM39" s="23">
        <v>0</v>
      </c>
      <c r="AN39" s="47">
        <f t="shared" si="0"/>
        <v>13</v>
      </c>
      <c r="AO39" s="39">
        <f t="shared" si="1"/>
        <v>46</v>
      </c>
      <c r="AP39" s="27">
        <f t="shared" si="4"/>
        <v>7</v>
      </c>
      <c r="AQ39" s="26">
        <v>365</v>
      </c>
      <c r="AS39" s="78">
        <v>19</v>
      </c>
      <c r="AT39" s="82">
        <v>31</v>
      </c>
      <c r="AU39" s="79">
        <v>553</v>
      </c>
    </row>
    <row r="40" spans="1:47" s="2" customFormat="1" ht="16.5" thickBot="1">
      <c r="A40" s="10">
        <v>36</v>
      </c>
      <c r="B40" s="8">
        <v>367</v>
      </c>
      <c r="C40" s="53">
        <v>0</v>
      </c>
      <c r="D40" s="53">
        <v>1</v>
      </c>
      <c r="E40" s="54">
        <v>1</v>
      </c>
      <c r="F40" s="53">
        <v>2</v>
      </c>
      <c r="G40" s="53">
        <v>0</v>
      </c>
      <c r="H40" s="53">
        <v>0</v>
      </c>
      <c r="I40" s="53">
        <v>0</v>
      </c>
      <c r="J40" s="55">
        <v>1</v>
      </c>
      <c r="K40" s="56">
        <v>0</v>
      </c>
      <c r="L40" s="21">
        <f t="shared" si="2"/>
        <v>5</v>
      </c>
      <c r="M40" s="49">
        <v>1</v>
      </c>
      <c r="N40" s="50">
        <v>1</v>
      </c>
      <c r="O40" s="50">
        <v>1</v>
      </c>
      <c r="P40" s="51">
        <v>1</v>
      </c>
      <c r="Q40" s="51">
        <v>1</v>
      </c>
      <c r="R40" s="52">
        <v>0</v>
      </c>
      <c r="S40" s="52">
        <v>0</v>
      </c>
      <c r="T40" s="28">
        <f t="shared" si="3"/>
        <v>5</v>
      </c>
      <c r="U40" s="22">
        <v>1</v>
      </c>
      <c r="V40" s="23">
        <v>0</v>
      </c>
      <c r="W40" s="23">
        <v>0</v>
      </c>
      <c r="X40" s="23">
        <v>0</v>
      </c>
      <c r="Y40" s="23">
        <v>0</v>
      </c>
      <c r="Z40" s="23">
        <v>0</v>
      </c>
      <c r="AA40" s="23">
        <v>0</v>
      </c>
      <c r="AB40" s="23">
        <v>0</v>
      </c>
      <c r="AC40" s="23">
        <v>0</v>
      </c>
      <c r="AD40" s="23">
        <v>1</v>
      </c>
      <c r="AE40" s="23">
        <v>0</v>
      </c>
      <c r="AF40" s="23">
        <v>1</v>
      </c>
      <c r="AG40" s="23">
        <v>0</v>
      </c>
      <c r="AH40" s="23">
        <v>0</v>
      </c>
      <c r="AI40" s="23">
        <v>1</v>
      </c>
      <c r="AJ40" s="23">
        <v>0</v>
      </c>
      <c r="AK40" s="23">
        <v>0</v>
      </c>
      <c r="AL40" s="23">
        <v>0</v>
      </c>
      <c r="AM40" s="23">
        <v>0</v>
      </c>
      <c r="AN40" s="47">
        <f t="shared" si="0"/>
        <v>4</v>
      </c>
      <c r="AO40" s="39">
        <f t="shared" si="1"/>
        <v>14</v>
      </c>
      <c r="AP40" s="27">
        <f t="shared" si="4"/>
        <v>43</v>
      </c>
      <c r="AQ40" s="26">
        <v>367</v>
      </c>
      <c r="AS40" s="78">
        <v>18</v>
      </c>
      <c r="AT40" s="82">
        <v>36</v>
      </c>
      <c r="AU40" s="79">
        <v>443</v>
      </c>
    </row>
    <row r="41" spans="1:47" s="2" customFormat="1" ht="16.5" thickBot="1">
      <c r="A41" s="10">
        <v>37</v>
      </c>
      <c r="B41" s="8">
        <v>368</v>
      </c>
      <c r="C41" s="53">
        <v>0</v>
      </c>
      <c r="D41" s="53">
        <v>3</v>
      </c>
      <c r="E41" s="54">
        <v>1</v>
      </c>
      <c r="F41" s="53">
        <v>1</v>
      </c>
      <c r="G41" s="53">
        <v>1</v>
      </c>
      <c r="H41" s="53">
        <v>3</v>
      </c>
      <c r="I41" s="53">
        <v>0</v>
      </c>
      <c r="J41" s="55">
        <v>0</v>
      </c>
      <c r="K41" s="56">
        <v>0</v>
      </c>
      <c r="L41" s="21">
        <f t="shared" si="2"/>
        <v>9</v>
      </c>
      <c r="M41" s="49">
        <v>3</v>
      </c>
      <c r="N41" s="50">
        <v>1</v>
      </c>
      <c r="O41" s="50">
        <v>2</v>
      </c>
      <c r="P41" s="51">
        <v>1</v>
      </c>
      <c r="Q41" s="51">
        <v>2</v>
      </c>
      <c r="R41" s="52">
        <v>1</v>
      </c>
      <c r="S41" s="52">
        <v>0</v>
      </c>
      <c r="T41" s="28">
        <f t="shared" si="3"/>
        <v>10</v>
      </c>
      <c r="U41" s="22">
        <v>0</v>
      </c>
      <c r="V41" s="23">
        <v>0</v>
      </c>
      <c r="W41" s="23">
        <v>0</v>
      </c>
      <c r="X41" s="23">
        <v>0</v>
      </c>
      <c r="Y41" s="23">
        <v>0</v>
      </c>
      <c r="Z41" s="23">
        <v>0</v>
      </c>
      <c r="AA41" s="23">
        <v>2</v>
      </c>
      <c r="AB41" s="23">
        <v>0</v>
      </c>
      <c r="AC41" s="23">
        <v>0</v>
      </c>
      <c r="AD41" s="23">
        <v>1</v>
      </c>
      <c r="AE41" s="23">
        <v>0</v>
      </c>
      <c r="AF41" s="23">
        <v>1</v>
      </c>
      <c r="AG41" s="23">
        <v>0</v>
      </c>
      <c r="AH41" s="23">
        <v>0</v>
      </c>
      <c r="AI41" s="23">
        <v>0</v>
      </c>
      <c r="AJ41" s="23">
        <v>0</v>
      </c>
      <c r="AK41" s="23">
        <v>0</v>
      </c>
      <c r="AL41" s="23">
        <v>0</v>
      </c>
      <c r="AM41" s="23">
        <v>0</v>
      </c>
      <c r="AN41" s="45">
        <f t="shared" si="0"/>
        <v>4</v>
      </c>
      <c r="AO41" s="39">
        <f t="shared" si="1"/>
        <v>23</v>
      </c>
      <c r="AP41" s="27">
        <f t="shared" si="4"/>
        <v>23</v>
      </c>
      <c r="AQ41" s="26">
        <v>368</v>
      </c>
      <c r="AS41" s="78">
        <v>17</v>
      </c>
      <c r="AT41" s="82">
        <v>37</v>
      </c>
      <c r="AU41" s="79">
        <v>212</v>
      </c>
    </row>
    <row r="42" spans="1:47" s="2" customFormat="1" ht="16.5" thickBot="1">
      <c r="A42" s="10">
        <v>38</v>
      </c>
      <c r="B42" s="8">
        <v>441</v>
      </c>
      <c r="C42" s="53">
        <v>0</v>
      </c>
      <c r="D42" s="53">
        <v>5</v>
      </c>
      <c r="E42" s="54">
        <v>1</v>
      </c>
      <c r="F42" s="53">
        <v>3</v>
      </c>
      <c r="G42" s="53">
        <v>0</v>
      </c>
      <c r="H42" s="53">
        <v>1</v>
      </c>
      <c r="I42" s="53">
        <v>0</v>
      </c>
      <c r="J42" s="55">
        <v>0</v>
      </c>
      <c r="K42" s="56">
        <v>0</v>
      </c>
      <c r="L42" s="21">
        <f t="shared" si="2"/>
        <v>10</v>
      </c>
      <c r="M42" s="49">
        <v>1</v>
      </c>
      <c r="N42" s="50">
        <v>1</v>
      </c>
      <c r="O42" s="50">
        <v>2</v>
      </c>
      <c r="P42" s="51">
        <v>1</v>
      </c>
      <c r="Q42" s="51">
        <v>1</v>
      </c>
      <c r="R42" s="52">
        <v>1</v>
      </c>
      <c r="S42" s="52">
        <v>0</v>
      </c>
      <c r="T42" s="28">
        <f t="shared" si="3"/>
        <v>7</v>
      </c>
      <c r="U42" s="22">
        <v>3</v>
      </c>
      <c r="V42" s="23">
        <v>0</v>
      </c>
      <c r="W42" s="23">
        <v>0</v>
      </c>
      <c r="X42" s="23">
        <v>1</v>
      </c>
      <c r="Y42" s="23">
        <v>2</v>
      </c>
      <c r="Z42" s="23">
        <v>3</v>
      </c>
      <c r="AA42" s="23">
        <v>2</v>
      </c>
      <c r="AB42" s="23">
        <v>0</v>
      </c>
      <c r="AC42" s="23">
        <v>0</v>
      </c>
      <c r="AD42" s="23">
        <v>1</v>
      </c>
      <c r="AE42" s="23">
        <v>0</v>
      </c>
      <c r="AF42" s="23">
        <v>1</v>
      </c>
      <c r="AG42" s="23">
        <v>3</v>
      </c>
      <c r="AH42" s="23">
        <v>0</v>
      </c>
      <c r="AI42" s="23">
        <v>0</v>
      </c>
      <c r="AJ42" s="23">
        <v>2</v>
      </c>
      <c r="AK42" s="23">
        <v>0</v>
      </c>
      <c r="AL42" s="23">
        <v>0</v>
      </c>
      <c r="AM42" s="23">
        <v>0</v>
      </c>
      <c r="AN42" s="47">
        <f t="shared" si="0"/>
        <v>18</v>
      </c>
      <c r="AO42" s="39">
        <f t="shared" si="1"/>
        <v>35</v>
      </c>
      <c r="AP42" s="27">
        <f t="shared" si="4"/>
        <v>12</v>
      </c>
      <c r="AQ42" s="26">
        <v>441</v>
      </c>
      <c r="AS42" s="78">
        <v>17</v>
      </c>
      <c r="AT42" s="82">
        <v>37</v>
      </c>
      <c r="AU42" s="79">
        <v>295</v>
      </c>
    </row>
    <row r="43" spans="1:47" s="2" customFormat="1" ht="16.5" thickBot="1">
      <c r="A43" s="10">
        <v>39</v>
      </c>
      <c r="B43" s="8">
        <v>443</v>
      </c>
      <c r="C43" s="53">
        <v>0</v>
      </c>
      <c r="D43" s="53">
        <v>1</v>
      </c>
      <c r="E43" s="54">
        <v>2</v>
      </c>
      <c r="F43" s="53">
        <v>1</v>
      </c>
      <c r="G43" s="53">
        <v>0</v>
      </c>
      <c r="H43" s="53">
        <v>1</v>
      </c>
      <c r="I43" s="53">
        <v>0</v>
      </c>
      <c r="J43" s="55">
        <v>0</v>
      </c>
      <c r="K43" s="56">
        <v>0</v>
      </c>
      <c r="L43" s="21">
        <f t="shared" si="2"/>
        <v>5</v>
      </c>
      <c r="M43" s="49">
        <v>1</v>
      </c>
      <c r="N43" s="50">
        <v>1</v>
      </c>
      <c r="O43" s="50">
        <v>1</v>
      </c>
      <c r="P43" s="51">
        <v>1</v>
      </c>
      <c r="Q43" s="51">
        <v>3</v>
      </c>
      <c r="R43" s="52">
        <v>1</v>
      </c>
      <c r="S43" s="52">
        <v>1</v>
      </c>
      <c r="T43" s="28">
        <f t="shared" si="3"/>
        <v>9</v>
      </c>
      <c r="U43" s="22">
        <v>0</v>
      </c>
      <c r="V43" s="23">
        <v>0</v>
      </c>
      <c r="W43" s="23">
        <v>0</v>
      </c>
      <c r="X43" s="23">
        <v>1</v>
      </c>
      <c r="Y43" s="23">
        <v>0</v>
      </c>
      <c r="Z43" s="23">
        <v>0</v>
      </c>
      <c r="AA43" s="23">
        <v>0</v>
      </c>
      <c r="AB43" s="23">
        <v>0</v>
      </c>
      <c r="AC43" s="23">
        <v>0</v>
      </c>
      <c r="AD43" s="23">
        <v>1</v>
      </c>
      <c r="AE43" s="23">
        <v>0</v>
      </c>
      <c r="AF43" s="23">
        <v>1</v>
      </c>
      <c r="AG43" s="23">
        <v>0</v>
      </c>
      <c r="AH43" s="23">
        <v>0</v>
      </c>
      <c r="AI43" s="23">
        <v>1</v>
      </c>
      <c r="AJ43" s="23">
        <v>0</v>
      </c>
      <c r="AK43" s="23">
        <v>0</v>
      </c>
      <c r="AL43" s="23">
        <v>0</v>
      </c>
      <c r="AM43" s="23">
        <v>0</v>
      </c>
      <c r="AN43" s="45">
        <f t="shared" si="0"/>
        <v>4</v>
      </c>
      <c r="AO43" s="39">
        <f t="shared" si="1"/>
        <v>18</v>
      </c>
      <c r="AP43" s="27">
        <f t="shared" si="4"/>
        <v>36</v>
      </c>
      <c r="AQ43" s="26">
        <v>443</v>
      </c>
      <c r="AS43" s="78">
        <v>16</v>
      </c>
      <c r="AT43" s="82">
        <v>39</v>
      </c>
      <c r="AU43" s="79">
        <v>318</v>
      </c>
    </row>
    <row r="44" spans="1:47" s="2" customFormat="1" ht="16.5" thickBot="1">
      <c r="A44" s="10">
        <v>40</v>
      </c>
      <c r="B44" s="8">
        <v>444</v>
      </c>
      <c r="C44" s="53">
        <v>1</v>
      </c>
      <c r="D44" s="53">
        <v>3</v>
      </c>
      <c r="E44" s="54">
        <v>5</v>
      </c>
      <c r="F44" s="53">
        <v>1</v>
      </c>
      <c r="G44" s="53">
        <v>0</v>
      </c>
      <c r="H44" s="53">
        <v>1</v>
      </c>
      <c r="I44" s="53">
        <v>0</v>
      </c>
      <c r="J44" s="55">
        <v>0</v>
      </c>
      <c r="K44" s="56">
        <v>3</v>
      </c>
      <c r="L44" s="21">
        <f t="shared" si="2"/>
        <v>14</v>
      </c>
      <c r="M44" s="49">
        <v>1</v>
      </c>
      <c r="N44" s="50">
        <v>3</v>
      </c>
      <c r="O44" s="50">
        <v>1</v>
      </c>
      <c r="P44" s="51">
        <v>0</v>
      </c>
      <c r="Q44" s="51">
        <v>0</v>
      </c>
      <c r="R44" s="52">
        <v>4</v>
      </c>
      <c r="S44" s="52">
        <v>1</v>
      </c>
      <c r="T44" s="28">
        <f t="shared" si="3"/>
        <v>10</v>
      </c>
      <c r="U44" s="22">
        <v>0</v>
      </c>
      <c r="V44" s="23">
        <v>0</v>
      </c>
      <c r="W44" s="23">
        <v>0</v>
      </c>
      <c r="X44" s="23">
        <v>0</v>
      </c>
      <c r="Y44" s="23">
        <v>0</v>
      </c>
      <c r="Z44" s="23">
        <v>0</v>
      </c>
      <c r="AA44" s="23">
        <v>0</v>
      </c>
      <c r="AB44" s="23">
        <v>0</v>
      </c>
      <c r="AC44" s="23">
        <v>0</v>
      </c>
      <c r="AD44" s="23">
        <v>1</v>
      </c>
      <c r="AE44" s="23">
        <v>0</v>
      </c>
      <c r="AF44" s="23">
        <v>1</v>
      </c>
      <c r="AG44" s="23">
        <v>0</v>
      </c>
      <c r="AH44" s="23">
        <v>3</v>
      </c>
      <c r="AI44" s="23">
        <v>1</v>
      </c>
      <c r="AJ44" s="23">
        <v>1</v>
      </c>
      <c r="AK44" s="23">
        <v>0</v>
      </c>
      <c r="AL44" s="23">
        <v>0</v>
      </c>
      <c r="AM44" s="23">
        <v>0</v>
      </c>
      <c r="AN44" s="47">
        <f t="shared" si="0"/>
        <v>7</v>
      </c>
      <c r="AO44" s="39">
        <f t="shared" si="1"/>
        <v>31</v>
      </c>
      <c r="AP44" s="37">
        <f t="shared" si="4"/>
        <v>16</v>
      </c>
      <c r="AQ44" s="26">
        <v>444</v>
      </c>
      <c r="AS44" s="78">
        <v>16</v>
      </c>
      <c r="AT44" s="82">
        <v>39</v>
      </c>
      <c r="AU44" s="79">
        <v>364</v>
      </c>
    </row>
    <row r="45" spans="1:47" s="2" customFormat="1" ht="16.5" thickBot="1">
      <c r="A45" s="10">
        <v>41</v>
      </c>
      <c r="B45" s="8">
        <v>448</v>
      </c>
      <c r="C45" s="53">
        <v>0</v>
      </c>
      <c r="D45" s="53">
        <v>0</v>
      </c>
      <c r="E45" s="54">
        <v>5</v>
      </c>
      <c r="F45" s="53">
        <v>1</v>
      </c>
      <c r="G45" s="53">
        <v>1</v>
      </c>
      <c r="H45" s="53">
        <v>1</v>
      </c>
      <c r="I45" s="53">
        <v>0</v>
      </c>
      <c r="J45" s="55">
        <v>0</v>
      </c>
      <c r="K45" s="56">
        <v>0</v>
      </c>
      <c r="L45" s="21">
        <f t="shared" si="2"/>
        <v>8</v>
      </c>
      <c r="M45" s="49">
        <v>1</v>
      </c>
      <c r="N45" s="50">
        <v>1</v>
      </c>
      <c r="O45" s="50">
        <v>1</v>
      </c>
      <c r="P45" s="51">
        <v>1</v>
      </c>
      <c r="Q45" s="51">
        <v>3</v>
      </c>
      <c r="R45" s="52">
        <v>2</v>
      </c>
      <c r="S45" s="52">
        <v>1</v>
      </c>
      <c r="T45" s="28">
        <f t="shared" si="3"/>
        <v>10</v>
      </c>
      <c r="U45" s="22">
        <v>0</v>
      </c>
      <c r="V45" s="23">
        <v>0</v>
      </c>
      <c r="W45" s="23">
        <v>0</v>
      </c>
      <c r="X45" s="23">
        <v>0</v>
      </c>
      <c r="Y45" s="23">
        <v>0</v>
      </c>
      <c r="Z45" s="23">
        <v>0</v>
      </c>
      <c r="AA45" s="23">
        <v>0</v>
      </c>
      <c r="AB45" s="23">
        <v>0</v>
      </c>
      <c r="AC45" s="23">
        <v>0</v>
      </c>
      <c r="AD45" s="23">
        <v>1</v>
      </c>
      <c r="AE45" s="23">
        <v>0</v>
      </c>
      <c r="AF45" s="23">
        <v>1</v>
      </c>
      <c r="AG45" s="23">
        <v>0</v>
      </c>
      <c r="AH45" s="23">
        <v>0</v>
      </c>
      <c r="AI45" s="23">
        <v>1</v>
      </c>
      <c r="AJ45" s="23">
        <v>0</v>
      </c>
      <c r="AK45" s="23">
        <v>0</v>
      </c>
      <c r="AL45" s="23">
        <v>0</v>
      </c>
      <c r="AM45" s="23">
        <v>0</v>
      </c>
      <c r="AN45" s="45">
        <f t="shared" si="0"/>
        <v>3</v>
      </c>
      <c r="AO45" s="39">
        <f t="shared" si="1"/>
        <v>21</v>
      </c>
      <c r="AP45" s="38">
        <f t="shared" si="4"/>
        <v>26</v>
      </c>
      <c r="AQ45" s="26">
        <v>448</v>
      </c>
      <c r="AS45" s="78">
        <v>15</v>
      </c>
      <c r="AT45" s="82">
        <v>41</v>
      </c>
      <c r="AU45" s="79">
        <v>312</v>
      </c>
    </row>
    <row r="46" spans="1:47" s="2" customFormat="1" ht="16.5" thickBot="1">
      <c r="A46" s="10">
        <v>42</v>
      </c>
      <c r="B46" s="8">
        <v>553</v>
      </c>
      <c r="C46" s="53">
        <v>0</v>
      </c>
      <c r="D46" s="53">
        <v>0</v>
      </c>
      <c r="E46" s="54">
        <v>0</v>
      </c>
      <c r="F46" s="53">
        <v>3</v>
      </c>
      <c r="G46" s="53">
        <v>0</v>
      </c>
      <c r="H46" s="53">
        <v>0</v>
      </c>
      <c r="I46" s="53">
        <v>0</v>
      </c>
      <c r="J46" s="55">
        <v>0</v>
      </c>
      <c r="K46" s="56">
        <v>0</v>
      </c>
      <c r="L46" s="21">
        <f t="shared" si="2"/>
        <v>3</v>
      </c>
      <c r="M46" s="49">
        <v>1</v>
      </c>
      <c r="N46" s="50">
        <v>2</v>
      </c>
      <c r="O46" s="50">
        <v>4</v>
      </c>
      <c r="P46" s="51">
        <v>1</v>
      </c>
      <c r="Q46" s="51">
        <v>2</v>
      </c>
      <c r="R46" s="52">
        <v>1</v>
      </c>
      <c r="S46" s="52">
        <v>2</v>
      </c>
      <c r="T46" s="28">
        <f t="shared" si="3"/>
        <v>13</v>
      </c>
      <c r="U46" s="22">
        <v>0</v>
      </c>
      <c r="V46" s="23">
        <v>0</v>
      </c>
      <c r="W46" s="23">
        <v>0</v>
      </c>
      <c r="X46" s="23">
        <v>0</v>
      </c>
      <c r="Y46" s="23">
        <v>0</v>
      </c>
      <c r="Z46" s="23">
        <v>0</v>
      </c>
      <c r="AA46" s="23">
        <v>0</v>
      </c>
      <c r="AB46" s="23">
        <v>0</v>
      </c>
      <c r="AC46" s="23">
        <v>0</v>
      </c>
      <c r="AD46" s="23">
        <v>1</v>
      </c>
      <c r="AE46" s="23">
        <v>0</v>
      </c>
      <c r="AF46" s="23">
        <v>1</v>
      </c>
      <c r="AG46" s="23">
        <v>0</v>
      </c>
      <c r="AH46" s="23">
        <v>0</v>
      </c>
      <c r="AI46" s="23">
        <v>1</v>
      </c>
      <c r="AJ46" s="23">
        <v>0</v>
      </c>
      <c r="AK46" s="23">
        <v>0</v>
      </c>
      <c r="AL46" s="23">
        <v>0</v>
      </c>
      <c r="AM46" s="23">
        <v>0</v>
      </c>
      <c r="AN46" s="47">
        <f t="shared" si="0"/>
        <v>3</v>
      </c>
      <c r="AO46" s="39">
        <f t="shared" si="1"/>
        <v>19</v>
      </c>
      <c r="AP46" s="27">
        <f t="shared" si="4"/>
        <v>31</v>
      </c>
      <c r="AQ46" s="26">
        <v>553</v>
      </c>
      <c r="AS46" s="78">
        <v>15</v>
      </c>
      <c r="AT46" s="82">
        <v>41</v>
      </c>
      <c r="AU46" s="79">
        <v>313</v>
      </c>
    </row>
    <row r="47" spans="1:47" s="2" customFormat="1" ht="16.5" thickBot="1">
      <c r="A47" s="10">
        <v>43</v>
      </c>
      <c r="B47" s="8">
        <v>587</v>
      </c>
      <c r="C47" s="53">
        <v>3</v>
      </c>
      <c r="D47" s="53">
        <v>2</v>
      </c>
      <c r="E47" s="54">
        <v>3</v>
      </c>
      <c r="F47" s="53">
        <v>2</v>
      </c>
      <c r="G47" s="53">
        <v>4</v>
      </c>
      <c r="H47" s="53">
        <v>5</v>
      </c>
      <c r="I47" s="53">
        <v>0</v>
      </c>
      <c r="J47" s="55">
        <v>2</v>
      </c>
      <c r="K47" s="56">
        <v>2</v>
      </c>
      <c r="L47" s="21">
        <f t="shared" si="2"/>
        <v>23</v>
      </c>
      <c r="M47" s="49">
        <v>3</v>
      </c>
      <c r="N47" s="50">
        <v>4</v>
      </c>
      <c r="O47" s="50">
        <v>2</v>
      </c>
      <c r="P47" s="51">
        <v>4</v>
      </c>
      <c r="Q47" s="51">
        <v>5</v>
      </c>
      <c r="R47" s="52">
        <v>4</v>
      </c>
      <c r="S47" s="52">
        <v>4</v>
      </c>
      <c r="T47" s="28">
        <f t="shared" si="3"/>
        <v>26</v>
      </c>
      <c r="U47" s="22">
        <v>0</v>
      </c>
      <c r="V47" s="23">
        <v>0</v>
      </c>
      <c r="W47" s="23">
        <v>0</v>
      </c>
      <c r="X47" s="23">
        <v>2</v>
      </c>
      <c r="Y47" s="23">
        <v>2</v>
      </c>
      <c r="Z47" s="23">
        <v>0</v>
      </c>
      <c r="AA47" s="23">
        <v>3</v>
      </c>
      <c r="AB47" s="23">
        <v>4</v>
      </c>
      <c r="AC47" s="23">
        <v>2</v>
      </c>
      <c r="AD47" s="23">
        <v>1</v>
      </c>
      <c r="AE47" s="23">
        <v>0</v>
      </c>
      <c r="AF47" s="23">
        <v>1</v>
      </c>
      <c r="AG47" s="23">
        <v>1</v>
      </c>
      <c r="AH47" s="23">
        <v>2</v>
      </c>
      <c r="AI47" s="23">
        <v>0</v>
      </c>
      <c r="AJ47" s="23">
        <v>0</v>
      </c>
      <c r="AK47" s="23">
        <v>0</v>
      </c>
      <c r="AL47" s="23">
        <v>1</v>
      </c>
      <c r="AM47" s="23">
        <v>0</v>
      </c>
      <c r="AN47" s="47">
        <f t="shared" si="0"/>
        <v>19</v>
      </c>
      <c r="AO47" s="39">
        <f t="shared" si="1"/>
        <v>68</v>
      </c>
      <c r="AP47" s="27">
        <f t="shared" si="4"/>
        <v>1</v>
      </c>
      <c r="AQ47" s="26">
        <v>587</v>
      </c>
      <c r="AS47" s="78">
        <v>14</v>
      </c>
      <c r="AT47" s="82">
        <v>43</v>
      </c>
      <c r="AU47" s="79">
        <v>218</v>
      </c>
    </row>
    <row r="48" spans="1:47" s="2" customFormat="1" ht="15.75">
      <c r="A48" s="10">
        <v>44</v>
      </c>
      <c r="B48" s="8">
        <v>603</v>
      </c>
      <c r="C48" s="53">
        <v>1</v>
      </c>
      <c r="D48" s="53">
        <v>1</v>
      </c>
      <c r="E48" s="54">
        <v>1</v>
      </c>
      <c r="F48" s="53">
        <v>1</v>
      </c>
      <c r="G48" s="53">
        <v>1</v>
      </c>
      <c r="H48" s="53">
        <v>3</v>
      </c>
      <c r="I48" s="53">
        <v>0</v>
      </c>
      <c r="J48" s="55">
        <v>2</v>
      </c>
      <c r="K48" s="56">
        <v>2</v>
      </c>
      <c r="L48" s="21">
        <f t="shared" si="2"/>
        <v>12</v>
      </c>
      <c r="M48" s="49">
        <v>5</v>
      </c>
      <c r="N48" s="50">
        <v>1</v>
      </c>
      <c r="O48" s="50">
        <v>1</v>
      </c>
      <c r="P48" s="51">
        <v>4</v>
      </c>
      <c r="Q48" s="51">
        <v>3</v>
      </c>
      <c r="R48" s="52">
        <v>2</v>
      </c>
      <c r="S48" s="52">
        <v>3</v>
      </c>
      <c r="T48" s="28">
        <f t="shared" si="3"/>
        <v>19</v>
      </c>
      <c r="U48" s="22">
        <v>1</v>
      </c>
      <c r="V48" s="23">
        <v>2</v>
      </c>
      <c r="W48" s="23">
        <v>0</v>
      </c>
      <c r="X48" s="23">
        <v>1</v>
      </c>
      <c r="Y48" s="23">
        <v>0</v>
      </c>
      <c r="Z48" s="23">
        <v>0</v>
      </c>
      <c r="AA48" s="23">
        <v>0</v>
      </c>
      <c r="AB48" s="23">
        <v>0</v>
      </c>
      <c r="AC48" s="23">
        <v>1</v>
      </c>
      <c r="AD48" s="23">
        <v>1</v>
      </c>
      <c r="AE48" s="23">
        <v>0</v>
      </c>
      <c r="AF48" s="23">
        <v>1</v>
      </c>
      <c r="AG48" s="23">
        <v>0</v>
      </c>
      <c r="AH48" s="23">
        <v>1</v>
      </c>
      <c r="AI48" s="23">
        <v>1</v>
      </c>
      <c r="AJ48" s="23">
        <v>0</v>
      </c>
      <c r="AK48" s="23">
        <v>0</v>
      </c>
      <c r="AL48" s="23">
        <v>0</v>
      </c>
      <c r="AM48" s="23">
        <v>0</v>
      </c>
      <c r="AN48" s="48">
        <f t="shared" si="0"/>
        <v>9</v>
      </c>
      <c r="AO48" s="40">
        <f t="shared" si="1"/>
        <v>40</v>
      </c>
      <c r="AP48" s="37">
        <f t="shared" si="4"/>
        <v>9</v>
      </c>
      <c r="AQ48" s="26">
        <v>603</v>
      </c>
      <c r="AS48" s="78">
        <v>14</v>
      </c>
      <c r="AT48" s="82">
        <v>43</v>
      </c>
      <c r="AU48" s="79">
        <v>367</v>
      </c>
    </row>
    <row r="49" spans="1:42" s="2" customFormat="1" ht="15.75" customHeight="1">
      <c r="A49" s="11"/>
      <c r="B49" s="12"/>
      <c r="C49" s="16"/>
      <c r="D49" s="16"/>
      <c r="E49" s="16"/>
      <c r="F49" s="17"/>
      <c r="G49" s="17"/>
      <c r="H49" s="17"/>
      <c r="I49" s="17"/>
      <c r="J49" s="17"/>
      <c r="K49" s="17"/>
      <c r="L49" s="17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13" t="s">
        <v>43</v>
      </c>
      <c r="AP49" s="114"/>
    </row>
    <row r="50" spans="1:42" s="2" customFormat="1" ht="15.75" thickBot="1">
      <c r="A50" s="57" t="s">
        <v>44</v>
      </c>
      <c r="B50" s="35" t="s">
        <v>2</v>
      </c>
      <c r="C50" s="13">
        <v>20</v>
      </c>
      <c r="D50" s="13">
        <v>39</v>
      </c>
      <c r="E50" s="13">
        <v>42</v>
      </c>
      <c r="F50" s="13">
        <v>44</v>
      </c>
      <c r="G50" s="13">
        <v>22</v>
      </c>
      <c r="H50" s="13">
        <v>36</v>
      </c>
      <c r="I50" s="13">
        <v>1</v>
      </c>
      <c r="J50" s="13">
        <v>22</v>
      </c>
      <c r="K50" s="13">
        <v>17</v>
      </c>
      <c r="L50" s="35">
        <f>SUM(C50:K50)</f>
        <v>243</v>
      </c>
      <c r="M50" s="13">
        <v>43</v>
      </c>
      <c r="N50" s="13">
        <v>42</v>
      </c>
      <c r="O50" s="13">
        <v>41</v>
      </c>
      <c r="P50" s="13">
        <v>42</v>
      </c>
      <c r="Q50" s="13">
        <v>41</v>
      </c>
      <c r="R50" s="13">
        <v>39</v>
      </c>
      <c r="S50" s="13">
        <v>32</v>
      </c>
      <c r="T50" s="35">
        <f>SUM(M50:S50)</f>
        <v>280</v>
      </c>
      <c r="U50" s="13">
        <v>13</v>
      </c>
      <c r="V50" s="13">
        <v>9</v>
      </c>
      <c r="W50" s="13">
        <v>14</v>
      </c>
      <c r="X50" s="13">
        <v>10</v>
      </c>
      <c r="Y50" s="13">
        <v>8</v>
      </c>
      <c r="Z50" s="13">
        <v>13</v>
      </c>
      <c r="AA50" s="14">
        <v>8</v>
      </c>
      <c r="AB50" s="25">
        <v>6</v>
      </c>
      <c r="AC50" s="25">
        <v>8</v>
      </c>
      <c r="AD50" s="25">
        <v>44</v>
      </c>
      <c r="AE50" s="25">
        <v>9</v>
      </c>
      <c r="AF50" s="25">
        <v>44</v>
      </c>
      <c r="AG50" s="25">
        <v>14</v>
      </c>
      <c r="AH50" s="25">
        <v>17</v>
      </c>
      <c r="AI50" s="25">
        <v>35</v>
      </c>
      <c r="AJ50" s="25">
        <v>12</v>
      </c>
      <c r="AK50" s="25">
        <v>4</v>
      </c>
      <c r="AL50" s="25">
        <v>2</v>
      </c>
      <c r="AM50" s="25">
        <v>3</v>
      </c>
      <c r="AN50" s="58">
        <f>SUM(U50:AM50)</f>
        <v>273</v>
      </c>
      <c r="AO50" s="98">
        <f>SUM(L50+T50+AN50)</f>
        <v>796</v>
      </c>
      <c r="AP50" s="99"/>
    </row>
    <row r="51" spans="1:42" s="2" customFormat="1" ht="18" customHeight="1" thickBot="1">
      <c r="A51" s="57" t="s">
        <v>44</v>
      </c>
      <c r="B51" s="35" t="s">
        <v>3</v>
      </c>
      <c r="C51" s="13">
        <v>688</v>
      </c>
      <c r="D51" s="13">
        <v>234</v>
      </c>
      <c r="E51" s="13">
        <v>672</v>
      </c>
      <c r="F51" s="13">
        <v>440</v>
      </c>
      <c r="G51" s="13">
        <v>132</v>
      </c>
      <c r="H51" s="13">
        <v>2304</v>
      </c>
      <c r="I51" s="13">
        <v>20</v>
      </c>
      <c r="J51" s="13">
        <v>440</v>
      </c>
      <c r="K51" s="13">
        <v>105</v>
      </c>
      <c r="L51" s="35">
        <f>SUM(C51:K51)</f>
        <v>5035</v>
      </c>
      <c r="M51" s="13">
        <v>430</v>
      </c>
      <c r="N51" s="13">
        <v>504</v>
      </c>
      <c r="O51" s="13">
        <v>820</v>
      </c>
      <c r="P51" s="13">
        <v>421</v>
      </c>
      <c r="Q51" s="13">
        <v>924</v>
      </c>
      <c r="R51" s="13">
        <v>608</v>
      </c>
      <c r="S51" s="13">
        <v>480</v>
      </c>
      <c r="T51" s="35">
        <f>SUM(M51:S51)</f>
        <v>4187</v>
      </c>
      <c r="U51" s="13">
        <v>46</v>
      </c>
      <c r="V51" s="13">
        <v>58</v>
      </c>
      <c r="W51" s="13">
        <v>53</v>
      </c>
      <c r="X51" s="116">
        <v>15</v>
      </c>
      <c r="Y51" s="13">
        <v>47</v>
      </c>
      <c r="Z51" s="13">
        <v>78</v>
      </c>
      <c r="AA51" s="13">
        <v>56</v>
      </c>
      <c r="AB51" s="24">
        <v>82</v>
      </c>
      <c r="AC51" s="24">
        <v>48</v>
      </c>
      <c r="AD51" s="24">
        <v>145</v>
      </c>
      <c r="AE51" s="24">
        <v>130</v>
      </c>
      <c r="AF51" s="24">
        <v>440</v>
      </c>
      <c r="AG51" s="24">
        <v>67</v>
      </c>
      <c r="AH51" s="24">
        <v>170</v>
      </c>
      <c r="AI51" s="24">
        <v>572</v>
      </c>
      <c r="AJ51" s="24">
        <v>32</v>
      </c>
      <c r="AK51" s="24">
        <v>40</v>
      </c>
      <c r="AL51" s="24">
        <v>16</v>
      </c>
      <c r="AM51" s="24">
        <v>23</v>
      </c>
      <c r="AN51" s="58">
        <f>SUM(U51:AM51)</f>
        <v>2118</v>
      </c>
      <c r="AO51" s="92">
        <f>SUM(L51,T51,AN51)</f>
        <v>11340</v>
      </c>
      <c r="AP51" s="93"/>
    </row>
    <row r="52" spans="1:5" s="2" customFormat="1" ht="12.75">
      <c r="A52" s="89"/>
      <c r="B52" s="89"/>
      <c r="C52" s="89"/>
      <c r="D52" s="89"/>
      <c r="E52" s="89"/>
    </row>
    <row r="53" spans="1:10" s="1" customFormat="1" ht="13.5" thickBot="1">
      <c r="A53"/>
      <c r="B53"/>
      <c r="C53" s="97" t="s">
        <v>38</v>
      </c>
      <c r="D53" s="89"/>
      <c r="E53" s="89"/>
      <c r="F53" s="89"/>
      <c r="G53" s="89"/>
      <c r="H53" s="89"/>
      <c r="I53" s="89"/>
      <c r="J53" s="89"/>
    </row>
    <row r="54" spans="1:4" s="1" customFormat="1" ht="12.75" customHeight="1">
      <c r="A54" s="73"/>
      <c r="B54" s="86" t="s">
        <v>73</v>
      </c>
      <c r="C54" s="108" t="s">
        <v>34</v>
      </c>
      <c r="D54" s="34" t="s">
        <v>48</v>
      </c>
    </row>
    <row r="55" spans="1:4" ht="12.75">
      <c r="A55" s="72"/>
      <c r="B55" s="84"/>
      <c r="C55" s="109"/>
      <c r="D55" s="33" t="s">
        <v>27</v>
      </c>
    </row>
    <row r="56" spans="1:4" ht="12.75">
      <c r="A56" s="72"/>
      <c r="B56" s="84"/>
      <c r="C56" s="109"/>
      <c r="D56" s="33" t="s">
        <v>28</v>
      </c>
    </row>
    <row r="57" spans="1:4" ht="12.75">
      <c r="A57" s="72"/>
      <c r="B57" s="84"/>
      <c r="C57" s="109"/>
      <c r="D57" s="33" t="s">
        <v>29</v>
      </c>
    </row>
    <row r="58" spans="1:4" ht="12.75">
      <c r="A58" s="72"/>
      <c r="B58" s="84"/>
      <c r="C58" s="109"/>
      <c r="D58" s="33" t="s">
        <v>30</v>
      </c>
    </row>
    <row r="59" spans="1:4" ht="12.75">
      <c r="A59" s="72"/>
      <c r="B59" s="84"/>
      <c r="C59" s="109"/>
      <c r="D59" s="33" t="s">
        <v>31</v>
      </c>
    </row>
    <row r="60" spans="1:4" ht="12.75">
      <c r="A60" s="72"/>
      <c r="B60" s="84"/>
      <c r="C60" s="109"/>
      <c r="D60" s="33" t="s">
        <v>47</v>
      </c>
    </row>
    <row r="61" spans="1:4" ht="12.75" customHeight="1">
      <c r="A61" s="72"/>
      <c r="B61" s="84"/>
      <c r="C61" s="109"/>
      <c r="D61" s="33" t="s">
        <v>46</v>
      </c>
    </row>
    <row r="62" spans="1:4" ht="13.5" thickBot="1">
      <c r="A62" s="72"/>
      <c r="B62" s="84"/>
      <c r="C62" s="110"/>
      <c r="D62" s="33" t="s">
        <v>45</v>
      </c>
    </row>
    <row r="63" spans="1:4" ht="12.75" customHeight="1">
      <c r="A63" s="72"/>
      <c r="B63" s="84"/>
      <c r="C63" s="105" t="s">
        <v>34</v>
      </c>
      <c r="D63" s="33" t="s">
        <v>32</v>
      </c>
    </row>
    <row r="64" spans="1:4" ht="12.75">
      <c r="A64" s="72"/>
      <c r="B64" s="84"/>
      <c r="C64" s="106"/>
      <c r="D64" s="33" t="s">
        <v>33</v>
      </c>
    </row>
    <row r="65" spans="1:4" ht="12.75">
      <c r="A65" s="72"/>
      <c r="B65" s="84"/>
      <c r="C65" s="106"/>
      <c r="D65" s="34" t="s">
        <v>49</v>
      </c>
    </row>
    <row r="66" spans="1:4" ht="12.75">
      <c r="A66" s="72"/>
      <c r="B66" s="84"/>
      <c r="C66" s="106"/>
      <c r="D66" s="33" t="s">
        <v>50</v>
      </c>
    </row>
    <row r="67" spans="1:4" ht="12.75">
      <c r="A67" s="72"/>
      <c r="B67" s="84"/>
      <c r="C67" s="106"/>
      <c r="D67" s="33" t="s">
        <v>51</v>
      </c>
    </row>
    <row r="68" spans="1:4" ht="12.75">
      <c r="A68" s="72"/>
      <c r="B68" s="84"/>
      <c r="C68" s="106"/>
      <c r="D68" s="33" t="s">
        <v>53</v>
      </c>
    </row>
    <row r="69" spans="1:4" ht="13.5" thickBot="1">
      <c r="A69" s="72"/>
      <c r="B69" s="84"/>
      <c r="C69" s="107"/>
      <c r="D69" s="33" t="s">
        <v>52</v>
      </c>
    </row>
    <row r="70" spans="1:4" ht="12.75" customHeight="1">
      <c r="A70" s="72"/>
      <c r="B70" s="84"/>
      <c r="C70" s="103" t="s">
        <v>35</v>
      </c>
      <c r="D70" s="6" t="s">
        <v>41</v>
      </c>
    </row>
    <row r="71" spans="1:4" ht="12.75">
      <c r="A71" s="72"/>
      <c r="B71" s="84"/>
      <c r="C71" s="84"/>
      <c r="D71" s="33" t="s">
        <v>37</v>
      </c>
    </row>
    <row r="72" spans="1:4" ht="13.5" thickBot="1">
      <c r="A72" s="72"/>
      <c r="B72" s="84"/>
      <c r="C72" s="85"/>
      <c r="D72" s="33" t="s">
        <v>54</v>
      </c>
    </row>
    <row r="73" spans="1:4" ht="12.75" customHeight="1">
      <c r="A73" s="72"/>
      <c r="B73" s="84"/>
      <c r="C73" s="103" t="s">
        <v>42</v>
      </c>
      <c r="D73" s="33" t="s">
        <v>56</v>
      </c>
    </row>
    <row r="74" spans="1:4" ht="12.75">
      <c r="A74" s="72"/>
      <c r="B74" s="84"/>
      <c r="C74" s="84"/>
      <c r="D74" s="33" t="s">
        <v>57</v>
      </c>
    </row>
    <row r="75" spans="1:4" ht="12.75">
      <c r="A75" s="72"/>
      <c r="B75" s="84"/>
      <c r="C75" s="84"/>
      <c r="D75" s="33" t="s">
        <v>55</v>
      </c>
    </row>
    <row r="76" spans="1:4" ht="12.75">
      <c r="A76" s="72"/>
      <c r="B76" s="84"/>
      <c r="C76" s="84"/>
      <c r="D76" s="33" t="s">
        <v>58</v>
      </c>
    </row>
    <row r="77" spans="1:4" ht="12.75">
      <c r="A77" s="72"/>
      <c r="B77" s="84"/>
      <c r="C77" s="84"/>
      <c r="D77" s="33" t="s">
        <v>59</v>
      </c>
    </row>
    <row r="78" spans="1:4" ht="13.5" thickBot="1">
      <c r="A78" s="72"/>
      <c r="B78" s="84"/>
      <c r="C78" s="85"/>
      <c r="D78" s="33" t="s">
        <v>66</v>
      </c>
    </row>
    <row r="79" spans="1:4" ht="12.75" customHeight="1">
      <c r="A79" s="72"/>
      <c r="B79" s="84"/>
      <c r="C79" s="83" t="s">
        <v>72</v>
      </c>
      <c r="D79" s="33" t="s">
        <v>60</v>
      </c>
    </row>
    <row r="80" spans="1:4" ht="12.75">
      <c r="A80" s="72"/>
      <c r="B80" s="84"/>
      <c r="C80" s="84"/>
      <c r="D80" s="33" t="s">
        <v>61</v>
      </c>
    </row>
    <row r="81" spans="1:8" ht="12.75">
      <c r="A81" s="72"/>
      <c r="B81" s="84"/>
      <c r="C81" s="84"/>
      <c r="D81" s="33" t="s">
        <v>62</v>
      </c>
      <c r="H81" s="6"/>
    </row>
    <row r="82" spans="1:4" ht="12.75">
      <c r="A82" s="72"/>
      <c r="B82" s="84"/>
      <c r="C82" s="84"/>
      <c r="D82" s="33" t="s">
        <v>68</v>
      </c>
    </row>
    <row r="83" spans="1:22" ht="12.75">
      <c r="A83" s="72"/>
      <c r="B83" s="84"/>
      <c r="C83" s="84"/>
      <c r="D83" s="117" t="s">
        <v>63</v>
      </c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 t="s">
        <v>74</v>
      </c>
      <c r="Q83" s="118"/>
      <c r="R83" s="118"/>
      <c r="S83" s="118"/>
      <c r="T83" s="118"/>
      <c r="U83" s="118"/>
      <c r="V83" s="118"/>
    </row>
    <row r="84" spans="1:8" ht="12.75">
      <c r="A84" s="72"/>
      <c r="B84" s="84"/>
      <c r="C84" s="84"/>
      <c r="D84" s="33" t="s">
        <v>64</v>
      </c>
      <c r="E84" s="33"/>
      <c r="F84" s="33"/>
      <c r="G84" s="33"/>
      <c r="H84" s="33"/>
    </row>
    <row r="85" spans="1:4" ht="12.75">
      <c r="A85" s="72"/>
      <c r="B85" s="84"/>
      <c r="C85" s="84"/>
      <c r="D85" s="33" t="s">
        <v>65</v>
      </c>
    </row>
    <row r="86" spans="1:4" ht="12.75">
      <c r="A86" s="72"/>
      <c r="B86" s="84"/>
      <c r="C86" s="84"/>
      <c r="D86" s="33" t="s">
        <v>67</v>
      </c>
    </row>
    <row r="87" spans="1:4" ht="12.75">
      <c r="A87" s="72"/>
      <c r="B87" s="84"/>
      <c r="C87" s="84"/>
      <c r="D87" s="33" t="s">
        <v>69</v>
      </c>
    </row>
    <row r="88" spans="1:4" ht="13.5" thickBot="1">
      <c r="A88" s="72"/>
      <c r="B88" s="85"/>
      <c r="C88" s="85"/>
      <c r="D88" s="33" t="s">
        <v>70</v>
      </c>
    </row>
  </sheetData>
  <sheetProtection/>
  <mergeCells count="19">
    <mergeCell ref="A2:B2"/>
    <mergeCell ref="C73:C78"/>
    <mergeCell ref="AS3:AU3"/>
    <mergeCell ref="C63:C69"/>
    <mergeCell ref="C54:C62"/>
    <mergeCell ref="C70:C72"/>
    <mergeCell ref="M3:T3"/>
    <mergeCell ref="C3:L3"/>
    <mergeCell ref="AO49:AP49"/>
    <mergeCell ref="C79:C88"/>
    <mergeCell ref="B54:B88"/>
    <mergeCell ref="A1:BE1"/>
    <mergeCell ref="A52:E52"/>
    <mergeCell ref="A3:B3"/>
    <mergeCell ref="AO51:AP51"/>
    <mergeCell ref="AO3:AQ3"/>
    <mergeCell ref="C53:J53"/>
    <mergeCell ref="AO50:AP50"/>
    <mergeCell ref="U3:AN3"/>
  </mergeCells>
  <printOptions/>
  <pageMargins left="0.5511811023622047" right="0.5905511811023623" top="0.5905511811023623" bottom="0.5118110236220472" header="0.5118110236220472" footer="0.5118110236220472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15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33.421875" style="0" customWidth="1"/>
  </cols>
  <sheetData>
    <row r="2" ht="18.75">
      <c r="A2" s="5" t="s">
        <v>11</v>
      </c>
    </row>
    <row r="3" ht="18.75">
      <c r="A3" s="5" t="s">
        <v>12</v>
      </c>
    </row>
    <row r="4" ht="18.75">
      <c r="A4" s="5" t="s">
        <v>13</v>
      </c>
    </row>
    <row r="5" ht="18.75">
      <c r="A5" s="5" t="s">
        <v>14</v>
      </c>
    </row>
    <row r="6" ht="18.75">
      <c r="A6" s="5" t="s">
        <v>15</v>
      </c>
    </row>
    <row r="7" ht="18.75">
      <c r="A7" s="5" t="s">
        <v>16</v>
      </c>
    </row>
    <row r="8" ht="18.75">
      <c r="A8" s="5" t="s">
        <v>17</v>
      </c>
    </row>
    <row r="9" ht="18.75">
      <c r="A9" s="5" t="s">
        <v>18</v>
      </c>
    </row>
    <row r="10" ht="18.75">
      <c r="A10" s="5" t="s">
        <v>19</v>
      </c>
    </row>
    <row r="11" ht="37.5">
      <c r="A11" s="5" t="s">
        <v>20</v>
      </c>
    </row>
    <row r="12" ht="18.75">
      <c r="A12" s="5" t="s">
        <v>21</v>
      </c>
    </row>
    <row r="13" ht="18.75">
      <c r="A13" s="5" t="s">
        <v>22</v>
      </c>
    </row>
    <row r="14" ht="18.75">
      <c r="A14" s="5" t="s">
        <v>23</v>
      </c>
    </row>
    <row r="15" ht="37.5">
      <c r="A15" s="5" t="s">
        <v>24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golovin</cp:lastModifiedBy>
  <cp:lastPrinted>2016-06-14T11:42:11Z</cp:lastPrinted>
  <dcterms:created xsi:type="dcterms:W3CDTF">1996-10-08T23:32:33Z</dcterms:created>
  <dcterms:modified xsi:type="dcterms:W3CDTF">2016-06-20T15:01:34Z</dcterms:modified>
  <cp:category/>
  <cp:version/>
  <cp:contentType/>
  <cp:contentStatus/>
</cp:coreProperties>
</file>